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9440" windowHeight="8835" tabRatio="387"/>
  </bookViews>
  <sheets>
    <sheet name="Загальна форма" sheetId="8" r:id="rId1"/>
  </sheets>
  <definedNames>
    <definedName name="_xlnm._FilterDatabase" localSheetId="0" hidden="1">'Загальна форма'!$E$1:$E$275</definedName>
    <definedName name="_xlnm.Print_Area" localSheetId="0">'Загальна форма'!$A$1:$I$269</definedName>
  </definedNames>
  <calcPr calcId="144525"/>
</workbook>
</file>

<file path=xl/calcChain.xml><?xml version="1.0" encoding="utf-8"?>
<calcChain xmlns="http://schemas.openxmlformats.org/spreadsheetml/2006/main">
  <c r="J139" i="8" l="1"/>
  <c r="J119" i="8"/>
  <c r="J110" i="8"/>
  <c r="J67" i="8"/>
  <c r="J18" i="8"/>
  <c r="J259" i="8" l="1"/>
  <c r="J256" i="8"/>
  <c r="J17" i="8"/>
  <c r="F184" i="8" l="1"/>
  <c r="F162" i="8"/>
</calcChain>
</file>

<file path=xl/sharedStrings.xml><?xml version="1.0" encoding="utf-8"?>
<sst xmlns="http://schemas.openxmlformats.org/spreadsheetml/2006/main" count="1052" uniqueCount="622">
  <si>
    <t>Задача</t>
  </si>
  <si>
    <t>Дія</t>
  </si>
  <si>
    <t>Індикатор виконання</t>
  </si>
  <si>
    <t>Відповідальний виконавець</t>
  </si>
  <si>
    <t>Фінансове забезпечення (бюджет розвитку) 
(тис.грн. на рік)</t>
  </si>
  <si>
    <t>Інші кошти</t>
  </si>
  <si>
    <t>Акти 
виконаних робіт</t>
  </si>
  <si>
    <t>Акт 
виконаних робіт</t>
  </si>
  <si>
    <t xml:space="preserve">Департамент
 архітектури та містобудування </t>
  </si>
  <si>
    <t>Накладні</t>
  </si>
  <si>
    <t>Акт
виконаних робіт</t>
  </si>
  <si>
    <t>Акт виконаних робіт</t>
  </si>
  <si>
    <t>Департамент освіти та гуманітарної політики</t>
  </si>
  <si>
    <t xml:space="preserve">Дія </t>
  </si>
  <si>
    <t>Департамент
 охорони здоров'я та медичних послуг</t>
  </si>
  <si>
    <t>Пріоритет  1.  КОМФОРТ</t>
  </si>
  <si>
    <t>1.1. Якісні житлово-комунальні послуги</t>
  </si>
  <si>
    <t>1.1.3. Поліпшення якості послуг з утримання житлових будинків</t>
  </si>
  <si>
    <t xml:space="preserve">1.3. Комфортне та безпечене місто </t>
  </si>
  <si>
    <t>1.3.8. Реконструкція об'єктів вулично-дорожньої інфраструктури</t>
  </si>
  <si>
    <t>1.3.9. Капітальний ремонт об'єктів вулично-дорожньої інфраструктури</t>
  </si>
  <si>
    <t>1.3.12. Приведення стану міста у відповідність до санітарно-нормативних вимог</t>
  </si>
  <si>
    <t xml:space="preserve">1.4. Благоустрій території </t>
  </si>
  <si>
    <t>1.4.1. Реконструкція та упорядкування територій міста</t>
  </si>
  <si>
    <t xml:space="preserve"> 1.5. Ремонт та реконструкція об'єктів комунальної власності</t>
  </si>
  <si>
    <t>1.5.1. Капітальний ремонт, реконструкція  та упорядкування прилеглої території адміністративних будівель та інших об'єктів комунальної власності</t>
  </si>
  <si>
    <t xml:space="preserve">Пріоритет  2. ОСВІТА </t>
  </si>
  <si>
    <t xml:space="preserve"> Пріоритет  3. ЗДОРОВ’Я</t>
  </si>
  <si>
    <t>3.1. Поліпшення матеріально-технічної бази закладів охорони здоров’я міста</t>
  </si>
  <si>
    <t>3.1.1. Забезпечення гідного рівня лікувально-діагностичного процесу в закладах охорони здоров’я міста</t>
  </si>
  <si>
    <t>3.2. Капітальний ремонт та реконструкція закладів охорони здоров'я</t>
  </si>
  <si>
    <t>3.2.1. Заходи з енергозбереження, забезпечення належного санітарно-технічного стану будівель, охорони праці та пожежної безпеки в закладах охорони здоров’я міста</t>
  </si>
  <si>
    <t xml:space="preserve">1.1.5. Поліпшення якості послуг з вивезення
та утилізації ТПВ </t>
  </si>
  <si>
    <t>Капітальний ремонт будівель КЗ "Черкаська міська дитяча лікарня ЧМР" за адресою м.Черкаси вул.Кобзарська, 40 (поліклініка №2) (ліве крило) (внески в статутний капітал КНП "Черкаська міська дитяча лікарня")</t>
  </si>
  <si>
    <t>2.2. Поліпшення матеріально-технічної бази закладів освіти</t>
  </si>
  <si>
    <t xml:space="preserve">2.2.9. Покращення інфраструктури дошкільного навчального закладу  № 18 Черкаської міської ради </t>
  </si>
  <si>
    <t xml:space="preserve">2.2.18. Покращення інфраструктури дошкільного навчального закладу № 32 Черкаської міської ради </t>
  </si>
  <si>
    <t xml:space="preserve">2.2.21. Покращення інфраструктури дошкільного навчального закладу № 35 Черкаської міської ради </t>
  </si>
  <si>
    <t xml:space="preserve">2.2.27. Покращення інфраструктури дошкільного навчального закладу № 45 Черкаської міської ради </t>
  </si>
  <si>
    <t xml:space="preserve">2.2.43. Покращення інфраструктури дошкільного навчального закладу  № 74 Черкаської міської ради </t>
  </si>
  <si>
    <t>2.2.49. Покращення інфраструктури дошкільного навчального закладу № 84 Черкаської міської ради</t>
  </si>
  <si>
    <t>2.2.52. Покращення інфраструктури дошкільного навчального закладу  № 89 Черкаської міської ради</t>
  </si>
  <si>
    <t xml:space="preserve">2.2.54. Покращення інфраструктури дошкільного навчального закладу (ясла-садок) № 91 "Кобзарик" Черкаської міської ради </t>
  </si>
  <si>
    <t>2.2.79. Покращення інфраструктури                 СШ № 27</t>
  </si>
  <si>
    <t>2.2.80. Покращення інфраструктури               СШ № 28</t>
  </si>
  <si>
    <t>2.2.83. Покращення інфраструктури  Черкаської гімназії № 31</t>
  </si>
  <si>
    <t xml:space="preserve"> Департамент 
житлово-комунального комплексу</t>
  </si>
  <si>
    <t>2.2.1.2</t>
  </si>
  <si>
    <t xml:space="preserve">Акти 
виконаних робіт
</t>
  </si>
  <si>
    <t>Департамент 
житлово-комунального комплексу, 
КП "Комбінат комунальних підприємств"</t>
  </si>
  <si>
    <t>1.3.9.7</t>
  </si>
  <si>
    <t xml:space="preserve">Капітальний ремонт вул. Першотравнева в м. Черкаси </t>
  </si>
  <si>
    <t>Реконструкція приміщення майнового комплексу за адресою вул. Благовісна, 170 (корпус В-2, перший поверх)</t>
  </si>
  <si>
    <t xml:space="preserve">
</t>
  </si>
  <si>
    <t>від 13.02.2017 № 2-1613 “Про затвердження Програми соціально-</t>
  </si>
  <si>
    <t xml:space="preserve">Зміни до рішення міської ради 
</t>
  </si>
  <si>
    <t>економічного і культурного розвитку міста Черкаси на 2017-2019 роки”</t>
  </si>
  <si>
    <t>2.2.61. Покращення інфраструктури                                   ЗОШ № 6</t>
  </si>
  <si>
    <t>Капітальний ремонт спортивного майданчику зі штучним покриттям ЗОШ №6 по вул. Гоголя, 123 в  м. Черкаси</t>
  </si>
  <si>
    <t>2.2.63. Покращення інфраструктури гімназії № 9</t>
  </si>
  <si>
    <t>Капітальний ремонт будівлі (санітарні вузли) початкові класи гімназії № 9</t>
  </si>
  <si>
    <t>Капітальний ремонт будівлі  гімназії № 9 (система вентиляції)</t>
  </si>
  <si>
    <t>2.2.68. Покращення інфраструктури Черкаська спеціалізована школа І-ІІІ ступенів № 13</t>
  </si>
  <si>
    <t>Капітальний ремонт будівлі (санвузли) СШ №13</t>
  </si>
  <si>
    <t>Капітальний ремонт будівлі (санітарні вузли) Черкаської спеціалізованої школи І-ІІІ ступенів № 13</t>
  </si>
  <si>
    <t>Капітальний ремонт будівлі (покрівлі теплиці) СШ №13</t>
  </si>
  <si>
    <t>Капітальний ремонт будівлі (заміна вікон) СШ № 13</t>
  </si>
  <si>
    <t>Капітальний ремонт будівлі (їдальня) СШ № 13</t>
  </si>
  <si>
    <t>2.2.71. Покращення інфраструктури                              ЗОШ № 18</t>
  </si>
  <si>
    <t>2.2.75. Покращення інфраструктури                   ЗОШ № 22</t>
  </si>
  <si>
    <t>Капітальний ремонт будівлі (санітарні вузли) ЗОШ № 22</t>
  </si>
  <si>
    <t>Капітальний ремонт будівлі (спортивна зала) ЗОШ № 22</t>
  </si>
  <si>
    <t xml:space="preserve">Капітальний ремонт (термомодернізація ІІІ блоку) Черкаської спеціалізованої школи І-ІІІ ст. № 27 ім.М.К.Путейка Черкаської міської ради по вул. Сумгаїтській, 22, м.Черкаси </t>
  </si>
  <si>
    <t xml:space="preserve">Капітальний ремонт спортивного майданчику зі штучним покриттям Черкаської спеціалізованої школи І-ІІІ ст. № 27 ім.М.К.Путейка Черкаської міської ради по вул. Сумгаїтській, 22, м.Черкаси </t>
  </si>
  <si>
    <t>Капітальний ремонт будівлі (покрівля) спеціалізованої школи І-ІІІ ступенів №28</t>
  </si>
  <si>
    <t>2.2.81. Покращення інфраструктури                ЗОШ № 29</t>
  </si>
  <si>
    <t>Капітальний ремонт спортивного майданчику зі штучним покриттям ЗОШ № 29 по вул. Карбишева,3 в  м. Черкаси</t>
  </si>
  <si>
    <t>Капітальний ремонт приміщень (санітарні вузли) гімназія №31</t>
  </si>
  <si>
    <t>2.2.84. Покращення інфраструктури                    ЗОШ № 32</t>
  </si>
  <si>
    <t>Капітальний ремонт будівлі (санітарні вузли) ЗОШ № 32</t>
  </si>
  <si>
    <t xml:space="preserve">2.2.5. Покращення інфраструктури дошкільного навчального закладу  № 7  Черкаської міської ради </t>
  </si>
  <si>
    <t>Капітальний ремонт будівлі ДНЗ № 7</t>
  </si>
  <si>
    <t xml:space="preserve">2.2.7. Покращення інфраструктури дошкільного навчального закладу  № 10  Черкаської міської ради </t>
  </si>
  <si>
    <t xml:space="preserve">2.2.6. Покращення інфраструктури дошкільного навчального закладу  № 9 Черкаської міської ради </t>
  </si>
  <si>
    <t>Капітальний ремонт будівлі (утеплення фасаду) ДНЗ № 9</t>
  </si>
  <si>
    <t>Капітальний ремонт будівлі ДНЗ № 10</t>
  </si>
  <si>
    <t xml:space="preserve">2.2.8. Покращення інфраструктури дошкільного навчального закладу  № 13 Черкаської міської ради 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</si>
  <si>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13 (виготовлення ПКД)</t>
  </si>
  <si>
    <t xml:space="preserve">2.2.10. Покращення інфраструктури дошкільного навчального закладу  № 21  Черкаської міської ради </t>
  </si>
  <si>
    <t>Капітальний ремонт прилеглої території ДНЗ № 21</t>
  </si>
  <si>
    <t xml:space="preserve">2.2.11. Покращення інфраструктури дошкільного навчального закладу  № 22  Черкаської міської ради </t>
  </si>
  <si>
    <t>Капітальний ремонт прилеглої території (павільйони) ДНЗ №22</t>
  </si>
  <si>
    <t xml:space="preserve">2.2.14. Покращення інфраструктури дошкільного навчального закладу  № 27  Черкаської міської ради </t>
  </si>
  <si>
    <t>Капітальний ремонт зовнішніх інженерних мереж ДНЗ № 27</t>
  </si>
  <si>
    <t xml:space="preserve">2.2.15. Покращення інфраструктури дошкільного навчального закладу № 29 Черкаської міської ради </t>
  </si>
  <si>
    <t>Капітальний ремонт будівлі ДНЗ № 29</t>
  </si>
  <si>
    <t xml:space="preserve">2.2.16. Покращення інфраструктури дошкільного навчального закладу № 30 Черкаської міської ради </t>
  </si>
  <si>
    <t>Капітальний ремонт приміщень (заміна вікон) ДНЗ № 30</t>
  </si>
  <si>
    <t xml:space="preserve">2.2.19. Покращення інфраструктури дошкільного навчального закладу  № 33 Черкаської міської ради </t>
  </si>
  <si>
    <t xml:space="preserve">2.2.20. Покращення інфраструктури дошкільного навчального закладу (ясла-садок) № 34 "Дніпряночка" Черкаської міської ради </t>
  </si>
  <si>
    <t>Капітальний ремонт будівлі ДНЗ № 34</t>
  </si>
  <si>
    <t>Капітальний ремонт будівлі (покрівля) ДНЗ № 34 ЧМР</t>
  </si>
  <si>
    <t>Капітальний ремонт будівлі (фасад) ДНЗ № 35</t>
  </si>
  <si>
    <t xml:space="preserve">2.2.22. Покращення інфраструктури дошкільного навчального закладу  № 37 Черкаської міської ради </t>
  </si>
  <si>
    <t>Капітальний ремонт будівлі (внутрішні інженерні мережі) ДНЗ №37</t>
  </si>
  <si>
    <t>Капітальний ремонт будівлі (покрівля) ДНЗ № 38</t>
  </si>
  <si>
    <t xml:space="preserve">2.2.24. Покращення інфраструктури дошкільного навчального закладу  № 39 Черкаської міської ради </t>
  </si>
  <si>
    <t>Капітальний ремонт будівлі ДНЗ №39</t>
  </si>
  <si>
    <t xml:space="preserve">2.2.32. Покращення інфраструктури дошкільного навчального закладу № 57 Черкаської міської ради </t>
  </si>
  <si>
    <t>Капітальний ремонт прилеглої території (зовнішні мережі опалення) дошкільного навчального закладу № 57</t>
  </si>
  <si>
    <t>Капітальний ремонт будівлі (покрівля) ДНЗ №57</t>
  </si>
  <si>
    <t xml:space="preserve">2.2.33. Покращення інфраструктури дошкільного навчального закладу № 59 Черкаської міської ради </t>
  </si>
  <si>
    <t>Капітальний ремонт будівлі (внт.мережа опалення) ДНЗ №59</t>
  </si>
  <si>
    <t xml:space="preserve">2.2.39. Покращення інфраструктури дошкільного навчального закладу № 69 Черкаської міської ради </t>
  </si>
  <si>
    <t>Капітальний ремонт будівлі (мережа опалення та водопостачання) ДНЗ №69</t>
  </si>
  <si>
    <t>Капітальний ремонт прилеглої територі ДНЗ № 69</t>
  </si>
  <si>
    <t xml:space="preserve">2.2.42. Покращення інфраструктури дошкільного навчального закладу  № 73 Черкаської міської ради </t>
  </si>
  <si>
    <t>Капітальний ремонт будівлі (санвузли) ДНЗ №74</t>
  </si>
  <si>
    <t xml:space="preserve">Капітальний ремонт будівлі (внутрішні інженерні мережі) ДНЗ №74 </t>
  </si>
  <si>
    <t>Капітальний ремонт будівлі (покрівля) ДНЗ №74</t>
  </si>
  <si>
    <t xml:space="preserve">2.2.45. Покращення інфраструктури дошкільного навчального закладу № 77 Черкаської міської ради </t>
  </si>
  <si>
    <t>Капітальний ремонт прилеглої території  ДНЗ № 77</t>
  </si>
  <si>
    <t xml:space="preserve">2.2.46. Покращення інфраструктури дошкільного навчального закладу № 78 Черкаської міської ради </t>
  </si>
  <si>
    <t xml:space="preserve">Капітальний ремонт будівлі (заміна вікон) ДНЗ № 78 </t>
  </si>
  <si>
    <t xml:space="preserve">2.2.47. Покращення інфраструктури дошкільного навчального закладу № 81 Черкаської міської ради </t>
  </si>
  <si>
    <t>Капітальний ремонт будівлі (харчоблок) ДНЗ № 81</t>
  </si>
  <si>
    <t xml:space="preserve">2.2.48. Покращення інфраструктури дошкільного навчального закладу № 83 Черкаської міської ради </t>
  </si>
  <si>
    <t>Капітальний ремонт будівлі (харчоблок) ДНЗ № 83</t>
  </si>
  <si>
    <t>Капітальний ремонт будівлі ДНЗ №89</t>
  </si>
  <si>
    <t>Капітальний ремонт будівлі (групові осередки)ДНЗ № 91</t>
  </si>
  <si>
    <t>Капітальний ремонт будівлі СЮТ</t>
  </si>
  <si>
    <t>Капітальний ремонт будівлі (фасад) ДМШ №1 ім. М.В. Лисенка за адресою: вул. Б. Вишневецького, 31, 33, 35(виготовлення ПКД)</t>
  </si>
  <si>
    <t>Капітальний ремонт будівлі  (інженерні мережі) Дитячої школи мистецтв корпус №1</t>
  </si>
  <si>
    <t>2.2.90. Покращення інфраструктури Черкаської дитячої школи мистецтв по пров. Гастелло, 3</t>
  </si>
  <si>
    <t>Капітальний ремонт будівлі (внутрішня мережа опалення) Дитячої школи мистецтв по пров. Гастелло, 3</t>
  </si>
  <si>
    <t>Капітальний ремонт будівлі (санвузли) Дитячої школи мистецтв по пров. Гастелло, 3</t>
  </si>
  <si>
    <t>Капітальний ремонт частини приміщень будівлі Черкаської дитячої школи мистецтв по провулку Гастелло, 3 (корпусу № 2)</t>
  </si>
  <si>
    <t xml:space="preserve">2.2.2 Покращення інфраструктури дошкільного навчального закладу  № 1 Черкаської міської ради </t>
  </si>
  <si>
    <t>Реконструкція будівлі (фасад) ДНЗ № 1</t>
  </si>
  <si>
    <t xml:space="preserve">Реконструкція будівлі ДНЗ № 7 </t>
  </si>
  <si>
    <t>Реконструкція будівлі ДНЗ № 13</t>
  </si>
  <si>
    <t xml:space="preserve">Реконструкція будівлі (фасад) ДНЗ № 18 </t>
  </si>
  <si>
    <t>Реконструкція будівлі ДНЗ №22 (з ПКД)</t>
  </si>
  <si>
    <t xml:space="preserve">Реконструкція будівлі (фасад) ДНЗ № 27 </t>
  </si>
  <si>
    <t>Реконструція будівлі ДНЗ № 32</t>
  </si>
  <si>
    <t>Реконструкція будівлі (фасад) дошкільного навчального закладу № 33</t>
  </si>
  <si>
    <t>Реконструкція будівлі (фасад) дошкільного навчального закладу (ясла-садок) № 38  Черкаської міської ради</t>
  </si>
  <si>
    <t xml:space="preserve">2.2.26. Покращення інфраструктури дошкільного навчального закладу № 43 Черкаської міської ради </t>
  </si>
  <si>
    <t>Реконструкція будівлі (заміна вікон) ДНЗ №43</t>
  </si>
  <si>
    <t>Реконструкція будівлі (фасад) ДНЗ № 45</t>
  </si>
  <si>
    <t xml:space="preserve">2.2.28. Покращення інфраструктури дошкільного навчального закладу № 46  Черкаської міської ради </t>
  </si>
  <si>
    <t>Реконструкція будівлі ДНЗ № 46</t>
  </si>
  <si>
    <t xml:space="preserve">2.2.31. Покращення інфраструктури дошкільного навчального закладу  № 55 Черкаської міської ради </t>
  </si>
  <si>
    <t>Реконструкція будівлі ДНЗ № 55</t>
  </si>
  <si>
    <t>Реконструкція будівлі ДНЗ № 57</t>
  </si>
  <si>
    <t>Реконструкція будівлі ДНЗ № 59</t>
  </si>
  <si>
    <t>Реконструкція будівлі (фасад) ДНЗ № 59</t>
  </si>
  <si>
    <t>Реконструкція будівлі  ДНЗ № 69</t>
  </si>
  <si>
    <t>Реконструкція прилеглої території ДНЗ № 73</t>
  </si>
  <si>
    <t>Реконструкція будівлі (фасад) ДНЗ № 84  Черкаської міської ради</t>
  </si>
  <si>
    <t>Реконструкція будівлі (фасад) ДНЗ № 89</t>
  </si>
  <si>
    <t>Реконструкція будівлі (фасад) дошкільного навчального закладу (ясла-садок) № 91 "Кобзарик" Черкаської міської ради</t>
  </si>
  <si>
    <t>Реконструкція прилеглої території (спортивний майданчик) ПМГ</t>
  </si>
  <si>
    <t>Реконструкція будівлі (фасад) СШ №18 (молодша)</t>
  </si>
  <si>
    <t>2.2.76. Покращення інфраструктури                       ЗОШ № 24</t>
  </si>
  <si>
    <t>Реконструкція будівлі (актова зала) ЗОШ №24</t>
  </si>
  <si>
    <t xml:space="preserve">Реконструкція будівлі (утеплення фасаду) СШ № 27 (ІV блок) </t>
  </si>
  <si>
    <t>Реконструкція будівлі Черкаської спеціалізованої школи І-ІІІ ступенів №28 ім. Т.Г. Шевченка ЧМР (утеплення фасаду)</t>
  </si>
  <si>
    <t>Реконструкція будівлі ЗОШ № 32</t>
  </si>
  <si>
    <t>Реконструкція будівлі Черкаської дитячої школи мистецтв по провулку Гастелло, 3</t>
  </si>
  <si>
    <t>Реконструкція будівлі ДМШ № 1 ім. М.В. Лисенка</t>
  </si>
  <si>
    <t>Реконструкція  комплексу з басейном "Сокіл"(система рекуперації) по вул. Смілянській, 78</t>
  </si>
  <si>
    <t>Реконструкція спортивного майданчика №3 з улаштуванням штучного покриття 40Х60 (штучна трава) для гри в футбол на КП "Центральний стадіон" по вул. Смілянській, 78 м. Черкаси</t>
  </si>
  <si>
    <t>Капітальний ремонт (заміна вікон, зовнішніх дверей, утеплення фасадів, встановлення ІТП погодного регулювання) будівлі КНП "Друга Черкаська міська поліклініка" ЧМР (внески в статутний капітал КНП "Другий Черкаський міський центр первинної медико-санітарної допомоги")</t>
  </si>
  <si>
    <t>Капітальний ремонт будівлі КНП "Четвертий Черкаський міський центр первинної медико-санітарної допомоги" (внески в статутний капітал КНП "Четвертий Черкаський міський центр первинної медико-санітарної допомоги")</t>
  </si>
  <si>
    <t>Капітальний ремонт будівлі КНП "Перша Черкаська міська лікарня" ЧМР (операційний блок) (внески в статутний капітал КНП "Перша Черкаська міська лікарня")</t>
  </si>
  <si>
    <t>Капітальний ремонт будівлі КНП "Перша Черкаська міська лікарня" ЧМР (заміна вікон) (внески в статутний капітал КНП "Перша Черкаська міська лікарня")</t>
  </si>
  <si>
    <t>Придбання обладнання  і предметів довгострокового користування для КНП "Третя Черкаська міська лікарня швидкої медичної допомоги" (ангіограф) (внески в статутний капітал ККНП "Третя Черкаська міська лікарня швидкої медичної допомоги")</t>
  </si>
  <si>
    <t>Капітальний ремонт будівлі КНП "Черкаська міська консультативно-діагностична поліклініка" за адресою вул. В’ячеслава Чорновола,9 (відокремлення системи опалення та гарячого водопостачання) (внески в статутний капітал КНП "Черкаська міська консультативно-діагностична поліклініка")</t>
  </si>
  <si>
    <t xml:space="preserve">1.5.8 Капітальний ремонт адміністративної будівлі по бул. Шевченка, 307 </t>
  </si>
  <si>
    <t>Капітальний ремонт приміщень адміністративної будівлі департаменту соціальної політики Черкаської міської ради за адресою: бул. Шевченка, 307</t>
  </si>
  <si>
    <t xml:space="preserve">1.5.4. Капітальний ремонт адміністративної будівлі територіального центру соціальної допомоги Соснівського району м.Черкаси за адресою: вул. Пушкіна, 13-а </t>
  </si>
  <si>
    <t>Капітальний ремонт адміністративної будівлі територіального центру надання соціальних послуг м. Черкаси (ремонт системи опалення, водопостачання і водовідведення) за адресою: вул. Пушкіна, 13-а</t>
  </si>
  <si>
    <t xml:space="preserve">Реконструкція південно-західної частини полігону твердих побутових відходів в районі с. Руська Поляна </t>
  </si>
  <si>
    <t xml:space="preserve">Будівництво міського кладовища в районі вул. Промислової та станції Заводської (I черга) </t>
  </si>
  <si>
    <t xml:space="preserve">Будівництво контейнерного майданчику для збору ТПВ по вул. Гетьмана Сагайдачного, 257 </t>
  </si>
  <si>
    <t>Будівництво контейнерного майданчику для збору ТПВ по вул. Новопречистенська, 40  (внески в статутний капітал КП ЧСЧ)</t>
  </si>
  <si>
    <t>Капітальний ремонт житлового будинку по вул. Благовісна, 180 (покрівля)</t>
  </si>
  <si>
    <t>Капітальний ремонт житлового будинку №43 по вул. Різдвяна (покрівля)</t>
  </si>
  <si>
    <t>Капітальний ремонт внутрішньобудинкової мережі електропостачання житлового будинку №8/1 по вул. Яцика</t>
  </si>
  <si>
    <t>Реконструкція житлового будинку по вул. Вячеслава Чорновола, 122/41(заміна склоблоків)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</si>
  <si>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</si>
  <si>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</si>
  <si>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</si>
  <si>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</si>
  <si>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</si>
  <si>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 xml:space="preserve">1.1.4. Капітальний ремонт та облаштування прибудинкових  територій </t>
  </si>
  <si>
    <t>Капітальний ремонт прибудинкової території (дитячий майданчик) за адресою: вул. Ярославська, 24</t>
  </si>
  <si>
    <t>Капітальний ремонт прибудинкової території (дитячий майданчик) за адресою: вул. Ярославська, 32</t>
  </si>
  <si>
    <t>Капітальний ремонт житлового будинку по вул. Пилипенка, 12 (встановлення ІТП)</t>
  </si>
  <si>
    <t>Капітальний ремонт житлового будинку по вул. по вул. Толстого, 25 (1,2,3,4,5,6 під'їзди) (ліфти), м. Черкаси</t>
  </si>
  <si>
    <t>1.3.3. Забезпечення якісного освітлення вулиць та прибудинкових територій житлових будинків</t>
  </si>
  <si>
    <t>Будівництво мереж зовнішнього освітлення прибудинкової території житлових будинків №№ 417, 419 по бульв. Шевченка та № 79 по вул. Кобзарська</t>
  </si>
  <si>
    <t>Будівництво мереж зовнішнього освітлення прибудинкової території житлових будинків №№ 175, 175/1, 175/2, 173/1, 173/2 по вул. Гетьмана Сагайдачного</t>
  </si>
  <si>
    <t>Капітальний ремонт міжквартального проїзду між житловими будинками №29/4 та №29/2 по вул. М. Залізняка</t>
  </si>
  <si>
    <t>Капітальний ремонт міжквартального проїзду до будинків № 10, 12 по вул. Капітана Пилипенка та № 106 по вул.Пастерівська</t>
  </si>
  <si>
    <t>Капітальний ремонт міжквартального проїзду до будинків № 96, 94/1, 94/3 по вул.Смілянській від вул. Вернигори в м.Черкаси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</si>
  <si>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</si>
  <si>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</si>
  <si>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Можайського (тротуар, непарна сторона, від бул. Шевченка до вул. Благовісна) в м.Черкаси</t>
  </si>
  <si>
    <t>Карітальний ремонт вул. В.Чорновола (тротуар, парна сторона, від вул. А.Лупиноса до пров. А.Яковліва) в м.Черкаси</t>
  </si>
  <si>
    <t>Капітальний ремонт вул. Симиренківська (від вул. Чигиринської до вул. Гетьмана Сагайдачного) в м. Черкаси</t>
  </si>
  <si>
    <t xml:space="preserve">1.3.13. Удосконалення та розвиток системи водовідведення </t>
  </si>
  <si>
    <t>Реконструкція узвозу Пастерівський</t>
  </si>
  <si>
    <t>Капітальний ремонт вул. А. Лупиноса (від. вул. Пастерівська до вул. В.Чорновола) в м.Черкаси</t>
  </si>
  <si>
    <t>1.5.2. Капітальний ремонт приміщень майнового комплексу за адресою вул. Благовісна, 170</t>
  </si>
  <si>
    <t>Капітальний ремонт приміщення майнового комплексу за адресою вул. Благовісна, 170 (4 поверх)</t>
  </si>
  <si>
    <t>Капітальний ремонт приміщення майнового комплексу за адресою вул. Благовісна, 170 (корпус И-4) (2 поверх, зал дзюдо, школа Вікторія)</t>
  </si>
  <si>
    <t>Капітальний ремонт приміщення майнового комплексу за адресою вул. Благовісна, 170 (корпус К-2 та корпусу Л-2 (покрівля)</t>
  </si>
  <si>
    <t xml:space="preserve">1.5.7. Капітальний ремонт будівлі "Палацу одруження" по вул. Небесної Сотні, 3 </t>
  </si>
  <si>
    <t>Капітальний ремонт приміщень нежитлової будівлі по вул. Небесної Сотні, 3 в м. Черкаси, додаткові роботи</t>
  </si>
  <si>
    <t>1.1.3.120</t>
  </si>
  <si>
    <t>Департамент житлово-комунального комплексу</t>
  </si>
  <si>
    <t>1.1.3.151</t>
  </si>
  <si>
    <t>Акт
 виконаних робіт</t>
  </si>
  <si>
    <t>Акти
 виконаних робіт</t>
  </si>
  <si>
    <t xml:space="preserve">Департамент 
житлово-комунального комплексу </t>
  </si>
  <si>
    <t>1.1.3.154</t>
  </si>
  <si>
    <t>1.1.3.155</t>
  </si>
  <si>
    <t>1.1.3.153</t>
  </si>
  <si>
    <t>1.1.3.152</t>
  </si>
  <si>
    <t>1.1.3.138</t>
  </si>
  <si>
    <t>Департамент 
житлово-комунального комплексу</t>
  </si>
  <si>
    <t>1.1.3.139</t>
  </si>
  <si>
    <t>1.1.3.125</t>
  </si>
  <si>
    <t>1.1.3.91</t>
  </si>
  <si>
    <t xml:space="preserve">Департамент 
житлово-комунального комплексу,
Придніпровська СУБ </t>
  </si>
  <si>
    <t>1.1.3.92</t>
  </si>
  <si>
    <t>1.1.3.99</t>
  </si>
  <si>
    <t>1.1.3.100</t>
  </si>
  <si>
    <t>1.1.3.94</t>
  </si>
  <si>
    <t>1.1.3.96</t>
  </si>
  <si>
    <t>1.1.3.101</t>
  </si>
  <si>
    <t xml:space="preserve">Департамент 
житлово-комунального комплексу
</t>
  </si>
  <si>
    <t>1.1.3.158</t>
  </si>
  <si>
    <t>1.1.3.160</t>
  </si>
  <si>
    <t>1.1.3.159</t>
  </si>
  <si>
    <t>1.1.3.161</t>
  </si>
  <si>
    <t>1.1.3.162</t>
  </si>
  <si>
    <t>1.1.3.110</t>
  </si>
  <si>
    <t xml:space="preserve">Акти
 виконаних робіт
</t>
  </si>
  <si>
    <t>1.1.3.111</t>
  </si>
  <si>
    <t>1.1.3.107</t>
  </si>
  <si>
    <t>1.1.3.108</t>
  </si>
  <si>
    <t>1.1.3.109</t>
  </si>
  <si>
    <t>1.1.3.124</t>
  </si>
  <si>
    <t>1.1.4.112</t>
  </si>
  <si>
    <t>1.1.3.145</t>
  </si>
  <si>
    <t>1.1.3.144</t>
  </si>
  <si>
    <t>1.1.4.109</t>
  </si>
  <si>
    <t>1.1.4.114</t>
  </si>
  <si>
    <t xml:space="preserve">Департамент 
житлово-комунального комплексу,
КП "Соснівська СУБ" </t>
  </si>
  <si>
    <t>1.1.4.115</t>
  </si>
  <si>
    <t>1.1.4.108</t>
  </si>
  <si>
    <t xml:space="preserve">Департамент 
житлово-комунального комплексу                       КП "Соснівська СУБ" 
</t>
  </si>
  <si>
    <t>1.1.4.116</t>
  </si>
  <si>
    <t xml:space="preserve">Акт 
виконаних робіт
</t>
  </si>
  <si>
    <t>1.1.5.3</t>
  </si>
  <si>
    <t>Департамент
 житлово-комунального комплексу,
КП "Черкаська служба чистоти"</t>
  </si>
  <si>
    <t>1.1.5.20</t>
  </si>
  <si>
    <t>1.3.3.301</t>
  </si>
  <si>
    <t>Департамент житлово-комунального комплексу, КП ’Міськсвітло’</t>
  </si>
  <si>
    <t>1.3.3.300</t>
  </si>
  <si>
    <t>1.3.9.116</t>
  </si>
  <si>
    <t>1.3.9.97</t>
  </si>
  <si>
    <t>1.3.9.105</t>
  </si>
  <si>
    <t>1.3.9.149</t>
  </si>
  <si>
    <t>1.3.9.150</t>
  </si>
  <si>
    <t>1.3.9.237</t>
  </si>
  <si>
    <t>1.3.9.239</t>
  </si>
  <si>
    <t>1.3.9.243</t>
  </si>
  <si>
    <t>1.3.9.248</t>
  </si>
  <si>
    <t>1.3.12.5</t>
  </si>
  <si>
    <t>1.5.2.20</t>
  </si>
  <si>
    <t>Департамент організацінйого забезпечення</t>
  </si>
  <si>
    <t>1.5.2.19</t>
  </si>
  <si>
    <t>Департамент організаційного забезпечення</t>
  </si>
  <si>
    <t>1.5.2.1</t>
  </si>
  <si>
    <t>1.5.2.11</t>
  </si>
  <si>
    <t>1.5.4.4</t>
  </si>
  <si>
    <t>Територіальний центр надання соціальних послуг м. Черкаси</t>
  </si>
  <si>
    <t>1.5.7.1</t>
  </si>
  <si>
    <t xml:space="preserve">Департамент економіки та розвитку </t>
  </si>
  <si>
    <t>1.5.8.6</t>
  </si>
  <si>
    <t>Договір, акт виконаних робіт</t>
  </si>
  <si>
    <t>Департамент соціальної політики Черкаської міської ради</t>
  </si>
  <si>
    <t>2.2.1.3</t>
  </si>
  <si>
    <t xml:space="preserve">Департамент
освіти та гуманітарної політики
</t>
  </si>
  <si>
    <t>2.2.1.46</t>
  </si>
  <si>
    <t>2.2.1.34</t>
  </si>
  <si>
    <t>2.2.2.1</t>
  </si>
  <si>
    <t>2.2.5.1</t>
  </si>
  <si>
    <t>2.2.5.3</t>
  </si>
  <si>
    <t>2.2.6.3</t>
  </si>
  <si>
    <t>2.2.7.1</t>
  </si>
  <si>
    <t>2.2.8.3</t>
  </si>
  <si>
    <t>2.2.8.1</t>
  </si>
  <si>
    <t>2.2.9.1</t>
  </si>
  <si>
    <t>2.2.10.2</t>
  </si>
  <si>
    <t>2.2.11.3</t>
  </si>
  <si>
    <t>2.2.11.6</t>
  </si>
  <si>
    <t>2.2.14.3</t>
  </si>
  <si>
    <t>2.2.14.1</t>
  </si>
  <si>
    <t>2.2.15.3</t>
  </si>
  <si>
    <t>2.2.18.1</t>
  </si>
  <si>
    <t>2.2.19.1</t>
  </si>
  <si>
    <t>2.2.20.2</t>
  </si>
  <si>
    <t>2.2.20.4</t>
  </si>
  <si>
    <t>2.2.21.5</t>
  </si>
  <si>
    <t>2.2.22.9</t>
  </si>
  <si>
    <t>2.2.23.3</t>
  </si>
  <si>
    <t>2.2.23.1</t>
  </si>
  <si>
    <t>2.2.24.3</t>
  </si>
  <si>
    <t>2.2.26.1</t>
  </si>
  <si>
    <t>2.2.27.1</t>
  </si>
  <si>
    <t>2.2.28.1</t>
  </si>
  <si>
    <t>2.2.31.1</t>
  </si>
  <si>
    <t>2.2.32.4</t>
  </si>
  <si>
    <t>2.2.32.6</t>
  </si>
  <si>
    <t>2.2.32.3</t>
  </si>
  <si>
    <t>2.2.33.3</t>
  </si>
  <si>
    <t>2.2.33.2</t>
  </si>
  <si>
    <t>2.2.33.5</t>
  </si>
  <si>
    <t>2.2.39.4</t>
  </si>
  <si>
    <t>2.2.39.3</t>
  </si>
  <si>
    <t>2.2.39.1</t>
  </si>
  <si>
    <t>2.2.42.8</t>
  </si>
  <si>
    <t>2.2.43.6</t>
  </si>
  <si>
    <t>2.2.43.5</t>
  </si>
  <si>
    <t>2.2.43.3</t>
  </si>
  <si>
    <t>2.2.45.1</t>
  </si>
  <si>
    <t>2.2.46.2</t>
  </si>
  <si>
    <t>2.2.47.2</t>
  </si>
  <si>
    <t>2.2.48.5</t>
  </si>
  <si>
    <t>2.2.49.1</t>
  </si>
  <si>
    <t>2.2.52.2</t>
  </si>
  <si>
    <t>2.2.52.1</t>
  </si>
  <si>
    <t>2.2.54.5</t>
  </si>
  <si>
    <t>2.2.54.1</t>
  </si>
  <si>
    <t>2.2.63.12</t>
  </si>
  <si>
    <t>2.2.63.14</t>
  </si>
  <si>
    <t>2.2.68.3</t>
  </si>
  <si>
    <t>2.2.68.14</t>
  </si>
  <si>
    <t>2.2.68.2</t>
  </si>
  <si>
    <t>2.2.68.1</t>
  </si>
  <si>
    <t>2.2.68.5</t>
  </si>
  <si>
    <t>2.2.71.4</t>
  </si>
  <si>
    <t>2.2.75.4</t>
  </si>
  <si>
    <t>2.2.75.2</t>
  </si>
  <si>
    <t>2.2.76.12</t>
  </si>
  <si>
    <t>2.2.79.3</t>
  </si>
  <si>
    <t>2.2.79.4</t>
  </si>
  <si>
    <t>2.2.80.5</t>
  </si>
  <si>
    <t>2.2.80.1</t>
  </si>
  <si>
    <t>2.2.83.4</t>
  </si>
  <si>
    <t>2.2.84.8</t>
  </si>
  <si>
    <t>2.2.84.7</t>
  </si>
  <si>
    <t>2.2.90.8</t>
  </si>
  <si>
    <t>2.2.90.4</t>
  </si>
  <si>
    <t>2.2.90.5</t>
  </si>
  <si>
    <t>2.2.90.10</t>
  </si>
  <si>
    <t>2.2.90.12</t>
  </si>
  <si>
    <t>3.1.1.3</t>
  </si>
  <si>
    <t>3.2.1.35</t>
  </si>
  <si>
    <t>3.2.1.15</t>
  </si>
  <si>
    <t>3.2.1.1</t>
  </si>
  <si>
    <t>3.2.1.4</t>
  </si>
  <si>
    <t>3.2.1.7</t>
  </si>
  <si>
    <t>3.2.1.44</t>
  </si>
  <si>
    <t>Департамент охорони здоров’я та медичних послуг</t>
  </si>
  <si>
    <t xml:space="preserve">1.5.17. Будівництво нових об'єктів </t>
  </si>
  <si>
    <t>1.3.5. Реконструкція із застосуванням щебенево-мастичного асфальтобетону бульв. Шевченка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</si>
  <si>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</si>
  <si>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1.3.5.1</t>
  </si>
  <si>
    <t>Капітальний ремонт бульв. Шевченка (тротуари від вул. Небесної Сотні до вул. Г.Сталінграда), м. Черкаси (з ПКД)</t>
  </si>
  <si>
    <t>1.3.5.2</t>
  </si>
  <si>
    <t>1.3.9.222</t>
  </si>
  <si>
    <t>Департамент архітектури та містобудування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</si>
  <si>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</t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</si>
  <si>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</si>
  <si>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1.3.5.3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</si>
  <si>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</si>
  <si>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t>1.3.5.4</t>
  </si>
  <si>
    <t xml:space="preserve">Капітальний ремонт бульв. Шевченка від вул. Університетської до вул. Можайського м. Черкаси </t>
  </si>
  <si>
    <t>1.3.9.23</t>
  </si>
  <si>
    <t>Реконструкція вул. Героїв Дніпра  (від вул. Сержанта Жужоми до вул. Богдана Хмельницького), в м. Черкаси</t>
  </si>
  <si>
    <t>1.3.6. Реконструкція вул. Героїв Дніпра</t>
  </si>
  <si>
    <t>1.3.6.2</t>
  </si>
  <si>
    <t>Реконструкція вул. Героїв Дніпра  (від вул. Богдана Хмельницького до вул. Сержанта Смірнова), м. Черкаси</t>
  </si>
  <si>
    <t>1.3.6.1</t>
  </si>
  <si>
    <t>Реконструкція вул. Героїв Дніпра  (від вул. Сержанта Смірнова до вул. Козацька), в м. Черкаси</t>
  </si>
  <si>
    <t>1.3.6.3</t>
  </si>
  <si>
    <t>Будівництво полігону твердих побутових відходів в районі с.Руська Поляна (ПКД І, ІІ, ІІІ черга)</t>
  </si>
  <si>
    <t>1.1.5.13</t>
  </si>
  <si>
    <t xml:space="preserve">Акт
виконаних робіт
</t>
  </si>
  <si>
    <t xml:space="preserve">Департамент 
архітектури та містобудування 
</t>
  </si>
  <si>
    <t>Реконструкція приміщень під танцювальну залу Черкаського міського багатопрофільного молодіжного центру за адресою вул. Благовісна, 170 (з ПКД)</t>
  </si>
  <si>
    <t>1.5.2.12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</si>
  <si>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</si>
  <si>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>1.3.8.26</t>
  </si>
  <si>
    <t>Реконструкція вул. Сумгаїтської від межі міста до вул.Одеської</t>
  </si>
  <si>
    <t>1.3.8.22</t>
  </si>
  <si>
    <t>1.3.7. Реконструкція вул. Молоткова, м. Черкаси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</si>
  <si>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</si>
  <si>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</si>
  <si>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1.3.7.1</t>
  </si>
  <si>
    <t>1.3.7.2</t>
  </si>
  <si>
    <t>Будівництво зливової каналізації по вул. Козацькій (з ПКД)</t>
  </si>
  <si>
    <t>1.3.13.14</t>
  </si>
  <si>
    <t>1.3.8.25</t>
  </si>
  <si>
    <t>Реконструкція вул. Менделєєва від вул. Санаторної до вул. Я. Галана (І черга) (з ПКД)</t>
  </si>
  <si>
    <t>Реконструкція вул. Менделєєва від вул. Дахнівська до вул. Санаторної</t>
  </si>
  <si>
    <t>1.3.8.75</t>
  </si>
  <si>
    <t>Будівництво Льодового Палацу в м. Черкаси (виготовлення ПКД)</t>
  </si>
  <si>
    <t>1.5.17.2</t>
  </si>
  <si>
    <t>1.3.8.30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</si>
  <si>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</si>
  <si>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</si>
  <si>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1.3.8.31</t>
  </si>
  <si>
    <t>1.3.8.32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</si>
  <si>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</si>
  <si>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</si>
  <si>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</si>
  <si>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1.3.8.34</t>
  </si>
  <si>
    <t>Реконструкція із застосуванням щебенево-мастичного асфальтобетону вул. Котовського від вул. Хрещатик до вул. Одеської (з ПКД)</t>
  </si>
  <si>
    <t>1.3.8.35</t>
  </si>
  <si>
    <t>1.3.8.77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</si>
  <si>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</si>
  <si>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1.4.1.93</t>
  </si>
  <si>
    <t>Реконструкція будівлі КП "Центральний стадіон" (накриття над трибунами) (ПКД)</t>
  </si>
  <si>
    <t>1.5.1.5</t>
  </si>
  <si>
    <t>1.4.2.11</t>
  </si>
  <si>
    <t>Реконструкція спортивного майданчику за адресою: вул.С.Амброса, 147 м. Черкаси</t>
  </si>
  <si>
    <t>Департамент архітектри та містобудування</t>
  </si>
  <si>
    <t>1.4.2. Реконструкція спортивних майданчиків</t>
  </si>
  <si>
    <t>2.2.1.65</t>
  </si>
  <si>
    <t>2.2.33.9</t>
  </si>
  <si>
    <t>2.2.79.7</t>
  </si>
  <si>
    <t>2.2.81.7</t>
  </si>
  <si>
    <t>1.1.3.178</t>
  </si>
  <si>
    <t>1.3.8.78</t>
  </si>
  <si>
    <t>2.2.23. Покращення інфраструктури дошкільного навчального закладу  № 38 Черкаської міської ради</t>
  </si>
  <si>
    <t>Фінансове забезпечення бюджет розвитку) 
(тис.грн./рік)</t>
  </si>
  <si>
    <t>1.1.5.29</t>
  </si>
  <si>
    <t>Капітальний ремонт будівлі ДНЗ №46</t>
  </si>
  <si>
    <t>2.2.28.4</t>
  </si>
  <si>
    <t>2.2.46.7</t>
  </si>
  <si>
    <t>Капітальний ремонт будівлі (внутрішні інженерні мережі) ДНЗ №78</t>
  </si>
  <si>
    <t>1.4.1.29</t>
  </si>
  <si>
    <t>Придбання атракціону "Колесо огляду" в парку «ім. 50-річчя Радянської влади"  (як внески до статутного капіталу КП "Дирекція парків")</t>
  </si>
  <si>
    <t>Департамент
 житлово-комунального комплексу, 
КП "Дирекція парків"</t>
  </si>
  <si>
    <t>1.4.1.81</t>
  </si>
  <si>
    <t>Будівництво пляжу "Смілянський" (зовнішні мережі водопостачання та водовідведення) (внески в статутний капітал КП "Дирекція парків")</t>
  </si>
  <si>
    <t>Департамент житлово-комунального комплексу, КП ’Дирекція парків’</t>
  </si>
  <si>
    <t>Будівництво (розміщення) атракціону "Колесо огляду" в парку "Сосновий Бір" (відновлення) по вул. Дахнівській, 121 в м. Черкаси</t>
  </si>
  <si>
    <t>1.4.1.72</t>
  </si>
  <si>
    <t>Будівництво мереж водопостачання та водовідведення пляжу "Пушкінський"(внески в статутний капітал КП “Дирекція парків”)</t>
  </si>
  <si>
    <t>1.4.1.77</t>
  </si>
  <si>
    <t>Реконструкція скверу "В'ячеслава Чорновола" (з ПКД)</t>
  </si>
  <si>
    <t>3.1.1.6</t>
  </si>
  <si>
    <t>Придбання обладнання  і предметів довгострокового користування для КНП "Черкаський міський пологовий будинок "Центр матері та дитини" (в т.ч. субвенція з державного бюджету на соціально-економічний розвиток - 1575000,00 грн.) (внески в статутний капітал КНП "Черкаський міський пологовий будинок "Центр матері та дитини")</t>
  </si>
  <si>
    <t>3.2.2. Програма "Громадський бюджет міста Черкаси на 2015-2019 роки" реалізація проектів-переможців</t>
  </si>
  <si>
    <t>3.2.2.3</t>
  </si>
  <si>
    <t>Капітальний ремонт території КНП "Перша Черкаська міська лікарня" ЧМР (парку) (з розробкою ПКД) (реалізація проектів-переможців визначених згідно Програми "Громадський бюджет міста Черкаси на 2015-2019 роки") (внески в статутний капітал КНП "Перша Черкаська міська лікарня")</t>
  </si>
  <si>
    <t>Департамент охорони здоров'я та медичних послуг</t>
  </si>
  <si>
    <t>1.1.4.119</t>
  </si>
  <si>
    <t xml:space="preserve">Придбання та монтаж спортивного ігрового майданчика м. Черкаси, вул. 30 років Перемоги 22 (в т.ч. субвенція з державного бюджету на соціально-економічний розвиток - 60000,00 грн.) </t>
  </si>
  <si>
    <t>Накладна,
 акт виконаних робіт</t>
  </si>
  <si>
    <t>Департамент
 житлово-комунального комплексу</t>
  </si>
  <si>
    <t>1.1.4.120</t>
  </si>
  <si>
    <t xml:space="preserve">Придбання та монтаж спортивного ігрового майданчика м. Черкаси, вул. 30 років Перемоги 22/1 (в т.ч. субвенція з державного бюджету на соціально-економічний розвиток - 60000,00 грн.) </t>
  </si>
  <si>
    <t>Накладна, 
акт виконаних робіт</t>
  </si>
  <si>
    <t>1.1.4.121</t>
  </si>
  <si>
    <t xml:space="preserve">Придбання та монтаж спортивного ігрового майданчика м. Черкаси, вул. Гоголя б.221 (в т.ч. субвенція з державного бюджету на соціально-економічний розвиток - 60000,00 грн.) </t>
  </si>
  <si>
    <t>1.1.4.122</t>
  </si>
  <si>
    <t xml:space="preserve">Придбання та монтаж спортивного ігрового майданчика м. Черкаси, вул. 30 років Перемоги 62 (в т.ч. субвенція з державного бюджету на соціально-економічний розвиток - 60000,00 грн.) </t>
  </si>
  <si>
    <t>1.1.4.123</t>
  </si>
  <si>
    <t>Придбання та монтаж спортивного ігрового майданчика м. Черкаси, вул. Героїв Майдану 13 (в т.ч. субвенція з державного бюджету на соціально-економічний розвиток - 60000,00 грн.)</t>
  </si>
  <si>
    <t>1.1.4.124</t>
  </si>
  <si>
    <t xml:space="preserve">Придбання та монтаж спортивного ігрового майданчика м. Черкаси, вул. Сумгаїтська 51 (в т.ч. субвенція з державного бюджету на соціально-економічний розвиток - 80000,00 грн.) </t>
  </si>
  <si>
    <t>1.1.4.125</t>
  </si>
  <si>
    <t>Придбання та монтаж спортивного майданчика м. Черкаси, вул. Одеська, 8 (в т.ч. субвенція з державного бюджету на соціально-економічний розвиток - 60000,00 грн.)</t>
  </si>
  <si>
    <t>1.4.1.88</t>
  </si>
  <si>
    <t>Придбання та встановлення спортивного майданчику на території парку-пам’ятки садово-паркового мистецтва місцевого значення “Соснівський” Комунального підприємства “Дирекція парків” Черкаської міської ради (в т.ч. субвенція з державного бюджету на соціально-економічний розвиток - 400000,00 грн.)</t>
  </si>
  <si>
    <t>Департамент 
житлово-комунального комплексу, 
КП ’Дирекція парків’</t>
  </si>
  <si>
    <t xml:space="preserve">Надання субвенції з місцевого бюджету 2-му державному пожежно-рятувальному загону УДСНС України у Черкаській області для придбання насадок на лафетний ствол,  лебідок електричних з скріпленнями, мотопомпи плаваючої, штурмових сокир пожежних </t>
  </si>
  <si>
    <t xml:space="preserve">Надання субвенції з місцевого бюджету Черкаському інституту пожежної безпеки імені Героїв Чорнобиля Національного університету цивільного захисту України для реконструкції комплексу навчальних споруд (навчально-тренувальна вежа) для підготовки фахівців з пожежної безпеки </t>
  </si>
  <si>
    <t xml:space="preserve">1.3.2. Створення матеріального резерву для ліквідації наслідків надзвичайних ситуацій </t>
  </si>
  <si>
    <t>Звіт 
про виконання</t>
  </si>
  <si>
    <t>Департамент 
житлово- комунального комплексу</t>
  </si>
  <si>
    <t>Звіт
 про виконання</t>
  </si>
  <si>
    <t>1.3.2.3</t>
  </si>
  <si>
    <t>1.3.2.4</t>
  </si>
  <si>
    <t>Придбання 120 екземплярів книги В.Б. Страшевича "Старі Черкаси"</t>
  </si>
  <si>
    <t>2.2.1.66</t>
  </si>
  <si>
    <t>Накладна</t>
  </si>
  <si>
    <t>Придбання комп'ютерної техніки для Черкаської спеціалізованої школи І-ІІІ ступенів № 18 імені В'ячеслава Чорновола Черкаської міської ради Черкаської області (в т.ч. субвенція з державного бюджету на соціально-економічний розвиток - 100000,00 грн.)</t>
  </si>
  <si>
    <t>2.2.71.6</t>
  </si>
  <si>
    <t>2.2.1.64</t>
  </si>
  <si>
    <t>Придбання спортивних товарів та інвентарю для ДЮСШ м. Черкаси (в т.ч. субвенція з державного бюджету на соціально-економічний розвиток - 1624000,00 грн.)</t>
  </si>
  <si>
    <t>Придбання деревообробних станків (форматно-рокрійний, автоматичний кромко-облицювальний, рейсмусовий по дереву та фугувальний по дереву) для Державного навчального закладу "Черкаський професійний ліцей" (в т.ч. субвенція з державного бюджету на соціально-економічний розвиток - 500000,00 грн.)</t>
  </si>
  <si>
    <t>2.2.97.1</t>
  </si>
  <si>
    <t>2.2.97 Покращення інфраструктури Державного навчального закладу "Черкаський професійний ліцей"</t>
  </si>
  <si>
    <t xml:space="preserve">2.2.30. Покращення інфраструктури дошкільного навчального закладу  № 54 Черкаської міської ради </t>
  </si>
  <si>
    <t>2.2.30.8</t>
  </si>
  <si>
    <t>Капітальний ремонт прилеглої території ДНЗ № 54 “Метелик” Черкаської міської ради (в т.ч. субвенція з державного бюджету на соціально-економічний розвиток - 40000,00 грн.)</t>
  </si>
  <si>
    <t>2.2.56.5</t>
  </si>
  <si>
    <t>Акти виконаних робіт</t>
  </si>
  <si>
    <t>2.2.56. Покращення інфраструктури Першої міської гімназії</t>
  </si>
  <si>
    <t>Капітальний ремонт прилеглої території (спортивний майданчик) Перша міська гімназія м. Черкаси, вул. Святотроїцька, 68 (в т.ч. субвенція з державного бюджету на соціально-економічний розвиток - 14016,05 грн.))</t>
  </si>
  <si>
    <t>Капітальний ремонт прилеглої території ДНЗ ясла-садок № 69 “Росинка” Черкаської міської ради за адресою: м. Черкаси, вул. Смаглія, 4 (в т.ч. субвенція з державного бюджету на соціально-економічний розвиток - 1048,54 грн.)</t>
  </si>
  <si>
    <t>Капітальний ремонт будівлі ЗОШ № 6 за адресою: м. Черкаси, вул. Гоголя, 123 (в т.ч. субвенція з державного бюджету на соціально-економічний розвиток - 98938,83 грн.)</t>
  </si>
  <si>
    <t>2.2.61.10</t>
  </si>
  <si>
    <t>2.2.61.11</t>
  </si>
  <si>
    <t>2.2.64. Покращення інфраструктури                                     ЗОШ № 10</t>
  </si>
  <si>
    <t>Капітальний ремонт прилеглої території (спортивний майданчик) Черкаської загальноосвітньої школи І-ІІІ ступенів № 10 Черкаської міської ради за адресою просп. Хіміків, 36 в м. Черкаси (в т.ч. субвенція з державного бюджету на соціально-економічний розвиток - 311000,00 грн.)</t>
  </si>
  <si>
    <t>2.2.64.8</t>
  </si>
  <si>
    <t>2.2.68.17</t>
  </si>
  <si>
    <t>Капітальний ремонт прилеглої території (спортивний майданчик) Черкаської загальноосвітньої школи І-ІІІ ступенів № 13 Черкаської міської ради за адресою вул. Гетьмана Сагайдачного, 146 в м. Черкаси (в т.ч. субвенція з державного бюджету на соціально-економічний розвиток - 311000,00 грн.)</t>
  </si>
  <si>
    <t>2.2.69. Покращення інфраструктури ЗОШ І-ІІІ ступенів № 15</t>
  </si>
  <si>
    <t>2.2.69.7</t>
  </si>
  <si>
    <t>Капітальний ремонт прилеглої території (спортивний майданчик) Черкаської загальноосвітньої школи І-ІІІ ступенів № 15 Черкаської міської ради за адресою вул. Кобзарська, 77 в м. Черкаси (в т.ч. субвенція з державного бюджету на соціально-економічний розвиток - 311000,00 грн.)</t>
  </si>
  <si>
    <t>2.2.75.6</t>
  </si>
  <si>
    <t>Капітальний ремонт прилеглої території (спортивний майданчик) Черкаської загальноосвітньої школи І-ІІІ ступенів № 22 Черкаської міської ради за адресою вул. Кобзарська, 108 в м. Черкаси (в т.ч. субвенція з державного бюджету на соціально-економічний розвиток - 311000,00 грн.)</t>
  </si>
  <si>
    <t>2.2.81.8</t>
  </si>
  <si>
    <t>Капітальний ремонт прилеглої території (спортивний майданчик з тренажерами) Черкаської Загальноосвітньої школи І-ІІІ ступенів № 29 (в т.ч. субвенція з державного бюджету на соціально-економічний розвиток - 500000,00 грн.) (КПКВК 0617363)</t>
  </si>
  <si>
    <t>Капітальний ремонт прилеглої території (спортивний майданчик) Черкаської гімназії № 31 за адресою вул. Героїв Дніпра, 27 Черкаської міської ради в м. Черкаси (в т.ч. субвенція з державного бюджету на соціально-економічний розвиток - 311000,00 грн.)</t>
  </si>
  <si>
    <t>Капітальний ремонт будівлі (внутрішні мережі освітлення) Черкаської гімназії № 31 Черкаської міської ради (в т.ч. субвенція з державного бюджету на соціально-економічний розвиток - 296108,74 грн.)</t>
  </si>
  <si>
    <t>Реконструкція прилеглої території (покриття синтетична трава) Черкаської гімназії № 31 за адресою вул. Героїв Дніпра, 27 Черкаської міської ради в м. Черкаси (в т.ч. субвенція з державного бюджету на соціально-економічний розвиток - 935000,00 грн.)</t>
  </si>
  <si>
    <t>2.2.83.7</t>
  </si>
  <si>
    <t>2.2.83.8</t>
  </si>
  <si>
    <t>2.2.83.9</t>
  </si>
  <si>
    <t>2.2.71.7</t>
  </si>
  <si>
    <t>Ремонт та закупівля обладнання для Черкаської спеціалізованої школи I—III ступенів № 18 ім. В. Чорновола, за адресою: м. Черкаси, вул. Нечуя-Левицького, б. 12 (в т.ч. субвенція з державного бюджету на соціально-економічний розвиток - 100000,00 грн.)</t>
  </si>
  <si>
    <t>2.2.16.5</t>
  </si>
  <si>
    <t>2.2.96. Покращення інфраструктури фізико-математичний ліцей м. Черкаси</t>
  </si>
  <si>
    <t>2.2.96.4</t>
  </si>
  <si>
    <t>Капітальний ремонт будівлі ФІМЛІ ЧМР</t>
  </si>
  <si>
    <t>Реконструкція прилеглої території (футбольне поле) Гімназія №9</t>
  </si>
  <si>
    <t>2.2.63.11</t>
  </si>
  <si>
    <t>2.2.74. Покращення інфраструктури                       ЗОШ № 21</t>
  </si>
  <si>
    <t>2.2.74.11</t>
  </si>
  <si>
    <t>Реконструкція прилеглої території (спортивний майданчик) Черкаської загальноосвітньої школи І-ІІІ ступенів № 21 ім. Ю.Г. Іллєнка Черкаської міської ради Черкаської області</t>
  </si>
  <si>
    <t>Реконструкція ЗОШ І-ІІІ ступенів № 26 (підвищення енергоефективності закладів освіти в рамках спільного проекту з НЕФКО)</t>
  </si>
  <si>
    <t>2.2.78.1</t>
  </si>
  <si>
    <t>2.2.78. Покращення інфраструктури ЗОШ І-ІІІ ступенів № 26</t>
  </si>
  <si>
    <t>2.2.56.10</t>
  </si>
  <si>
    <t>2.2.77. Покращення інфраструктури                 ЗОШ № 25</t>
  </si>
  <si>
    <t>Капітальний ремонт прилеглої території (спортивний майданчик) Черкаської загальноосвітньої школи І-ІІІ ступенів № 25 Черкаської міської ради за адресою вул. Нарбутівська, 206 в м. Черкаси (в т.ч. субвенція з державного бюджету на соціально-економічний розвиток - 311000,00 грн.)</t>
  </si>
  <si>
    <t>2.2.77.4</t>
  </si>
  <si>
    <t>2.2.39.6</t>
  </si>
  <si>
    <t>1.1.4.78</t>
  </si>
  <si>
    <t>Реконструкція дитячого майданчику із встановленням спортивного обладнання по вул. Припортова, 35</t>
  </si>
  <si>
    <t>1.3.9.80</t>
  </si>
  <si>
    <t>Капітальний ремонт спуску Крилова в м.Черкаси</t>
  </si>
  <si>
    <t xml:space="preserve">Капітальний ремонт вул. Волкова (від вул. Чорновола до вул. Різдвяної) (в т.ч. паркувальний майданчик поблизу будинку №1 по вул. В. Чорновола) в м. Черкаси </t>
  </si>
  <si>
    <t>1.3.9.253</t>
  </si>
  <si>
    <t xml:space="preserve">Капітальний ремонт будівлі КЗ "Третя Черкаська міська лікарня швидкої медичної допомоги" (внески в статутний капітал ККНП "Третя Черкаська міська лікарня швидкої медичної допомоги") </t>
  </si>
  <si>
    <t>3.2.1.45</t>
  </si>
  <si>
    <t>Придбання обладнання і предметів довгострокового користування для інформаційного Інтелект-Центру "Південно-Західний" (на базі бібліотеки-філії №2 для дітей Черкаської міської ЦБС)  (реалізація проектів-переможців визначених згідно Програми "Громадський бюджет міста Черкаси на 2015-2019 роки)</t>
  </si>
  <si>
    <t>Реконструкція спортивного комплексу для проведення уроків фізичного виховання та позаурочних оздоровчо-спортивних заходів  (реалізація проектів-переможців визначених згідно Програми "Громадський бюджет міста Черкаси на 2015-2019 роки)</t>
  </si>
  <si>
    <t>2.2.98.1</t>
  </si>
  <si>
    <t>2.2.98 Покращення інфраструктури інформаційного Інтелект-Центру "Південно-Західний" (на базі бібліотеки-філії №2 для дітей Черкаської міської ЦБС)</t>
  </si>
  <si>
    <t>2.2.1.67</t>
  </si>
  <si>
    <t>2.2.70. Покращення інфраструктури                            ЗОШ № 17</t>
  </si>
  <si>
    <t>Реконструкція бігових доріжок гумовим покриттям спеціалізованої школи №17  (реалізація проектів-переможців визначених згідно Програми "Громадський бюджет міста Черкаси на 2015-2019 роки)</t>
  </si>
  <si>
    <t>2.2.70.15</t>
  </si>
  <si>
    <t>2.2.73. Покращення інфраструктури                        ЗОШ № 20</t>
  </si>
  <si>
    <t>2.2.73.8</t>
  </si>
  <si>
    <t>Будівництво футбольного міні-поля зі штучним покриттям на території Черкаської спеціалізованої школи І-ІІІ ступенів №20 Черкаської міської ради  (реалізація проектів-переможців визначених згідно Програми "Громадський бюджет міста Черкаси на 2015-2019 роки)</t>
  </si>
  <si>
    <t>3.2.2.5</t>
  </si>
  <si>
    <t>Придбання обладнання і предметів довгострокового користування для КНП "Черкаська міська дитяча лікарня" (апарат штучної вентиляції легенів) (реалізація проектів-переможців визначених згідно Програми "Громадський бюджет міста Черкаси на 2015-2019 роки) (внески в статутний капітал КНП "Черкаська міська дитяча лікарня")</t>
  </si>
  <si>
    <t>Придбання обладнання і предметів довгострокового користування для КНП "Черкаська міська інфекційна лікарня" ЧМР (кисневий концентратор) (реалізація проектів-переможців визначених згідно Програми "Громадський бюджет міста Черкаси на 2015-2019 роки) (внески в статутний капітал КНП "Черкаська міська інфекційна лікарня" ЧМР)</t>
  </si>
  <si>
    <t>Капітальний ремонт території КНП "Третя Черкаська міська лікарня швидкої медичної допомоги" (освітлення пішохідної зони) (реалізація проектів-переможців визначених згідно Програми "Громадський бюджет міста Черкаси на 2015-2019 роки) (внески в статутний капітал КНП "Третя Черкаська міська лікарня швидкої медичної допомоги")</t>
  </si>
  <si>
    <t>3.2.2.6</t>
  </si>
  <si>
    <t>3.2.2.7</t>
  </si>
  <si>
    <t>2.2.1. Покращення інфраструктури та матеріально-технічної бази навчально - виховних закладів, закладів культури, спортивно - оздоровчих закладів і комплексів</t>
  </si>
  <si>
    <t>1.3.3.323</t>
  </si>
  <si>
    <t>Будівництво мереж зовнішнього освітлення вул.Святотроїцька (тротуар, парна сторона, від бульвару Шевченка до вул.Благовісної) в м.Черкаси  (реалізація проектів-переможців визначених згідно Програми "Громадський бюджет міста Черкаси на 2015-2019 роки)</t>
  </si>
  <si>
    <t>1.3.9.254</t>
  </si>
  <si>
    <t>Капітальний ремонт міжквартального проїзду від вул.Героїв Майдану до алеї Генерала Путейка (вздовж буд.3/2) в м.Черкаси  (реалізація проектів-переможців визначених згідно Програми "Громадський бюджет міста Черкаси на 2015-2019 роки)</t>
  </si>
  <si>
    <t xml:space="preserve">1.1.2. Поліпшення якості холодного водопостачання та водовідведення
</t>
  </si>
  <si>
    <t>Реконструкція водопровідної мережі по бульв. Шевченка з встановленням наземних пожежних гідрантів (реалізація проектів-переможців визначених згідно Програми "Громадський бюджет міста Черкаси на 2015-2019 роки) (внески в статутний капітал КП "Черкасиводоканал")</t>
  </si>
  <si>
    <t>1.1.2.12</t>
  </si>
  <si>
    <t>Департамент житлово-комунального комплексу, КП "Черкасиводоканал"</t>
  </si>
  <si>
    <t>Придбання майданчику для вигулу собак в парк "Хіміків" (реалізація проектів-переможців визначених згідно Програми "Громадський бюджет міста Черкаси на 2015-2019 роки) (внески в статутний капітал КП "Дирекція парків")</t>
  </si>
  <si>
    <t>1.4.1.94</t>
  </si>
  <si>
    <t>1.5.1.32</t>
  </si>
  <si>
    <t>Капітальний ремонт території на розі вулиць В.Чорновола та Гоголя (реалізація проектів-переможців визначених згідно Програми "Громадський бюджет міста Черкаси на 2015-2019 роки)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</si>
  <si>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</si>
  <si>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</si>
  <si>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№50 по вул. Толстого (заміна вікон)</t>
  </si>
  <si>
    <t xml:space="preserve">Капітальний ремонт житлового будинку №78 по вул. Толстого (заміна вікон) </t>
  </si>
  <si>
    <t>Капітальний ремонт житлового будинку №57 по вул. Різдвяна (заміна вікон)</t>
  </si>
  <si>
    <t xml:space="preserve">Капітальний ремонт житлового будинку №57/1 по вул. Різдвяна (заміна вікон) </t>
  </si>
  <si>
    <r>
      <t>Додаток 
до рішення міської ради 
від</t>
    </r>
    <r>
      <rPr>
        <u/>
        <sz val="9"/>
        <rFont val="Times New Roman"/>
        <family val="1"/>
        <charset val="204"/>
      </rPr>
      <t xml:space="preserve">                      </t>
    </r>
    <r>
      <rPr>
        <sz val="9"/>
        <rFont val="Times New Roman"/>
        <family val="1"/>
        <charset val="204"/>
      </rPr>
      <t xml:space="preserve"> №</t>
    </r>
    <r>
      <rPr>
        <u/>
        <sz val="9"/>
        <rFont val="Times New Roman"/>
        <family val="1"/>
        <charset val="204"/>
      </rPr>
      <t xml:space="preserve">                     </t>
    </r>
    <r>
      <rPr>
        <sz val="9"/>
        <color theme="0"/>
        <rFont val="Times New Roman"/>
        <family val="1"/>
        <charset val="204"/>
      </rPr>
      <t>.</t>
    </r>
  </si>
  <si>
    <t>Капітальний ремонт житлового будинку №69 по вул. Героїв Дніпра (заміна вікон та дверей)</t>
  </si>
  <si>
    <t>Капітальний ремонт житлового будинку №2 по вул. Сержанта Смірнова  (заміна вікон та дверей)</t>
  </si>
  <si>
    <t>Капітальний ремонт прибудинкової території житлових будинків по бул. Шевченка, 264 та по вул. Небесної Сотні, 41</t>
  </si>
  <si>
    <t>Капітальний ремонт прибудинкової території житлових будинків по вул. Митницькій, 17, 17/1 та по вул. Гоголя, 315</t>
  </si>
  <si>
    <t>Капітальний ремонт житлового будинку №115 по вул. Нижня Горова (покрівля)</t>
  </si>
  <si>
    <t>Капітальний ремонт житлового будинку №105 по вул. Нижня Горова (покрівля)</t>
  </si>
  <si>
    <t>Капітальний ремонт житлового будинку №50 по вул. Толстого (покрівля)</t>
  </si>
  <si>
    <t>Капітальний ремонт житлового будинку №103 по вул. Нижня Горова (покрівля)</t>
  </si>
  <si>
    <t>Капітальний ремонт житлового будинку №9а по вул. Чехова (інженерні мережі)</t>
  </si>
  <si>
    <t>Капітальний ремонт житлового будинку №57 по вул. Різдвяна (інженерні мережі)</t>
  </si>
  <si>
    <t>Капітальний ремонт житлового будинку №57/1 по вул. Різдвяна (інженерні мережі)</t>
  </si>
  <si>
    <t>Капітальний ремонт житлового будинку №43 по вул. Різдвяна (інженерні мережі)</t>
  </si>
  <si>
    <t>Капітальний ремонт житлового будинку №115 по вул. Нижня Горова (інженерні мережі)</t>
  </si>
  <si>
    <t>Капітальний ремонт ганків до під'їздів № 1-8 житлового будинку по вул. Гуржіївській, 30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</si>
  <si>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</si>
  <si>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будинку № 96 по вул. М. Залізняка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</si>
</sst>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0.000"/>
    <numFmt numFmtId="166" formatCode="#,##0.000"/>
    <numFmt numFmtId="167" formatCode="#,##0.0"/>
    <numFmt numFmtId="168" formatCode="0.000000"/>
    <numFmt numFmtId="169" formatCode="#,##0.000_р_."/>
    <numFmt numFmtId="170" formatCode="0.0000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8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u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7" fillId="0" borderId="0">
      <alignment vertical="top"/>
    </xf>
    <xf numFmtId="0" fontId="3" fillId="0" borderId="0"/>
    <xf numFmtId="0" fontId="3" fillId="0" borderId="0"/>
  </cellStyleXfs>
  <cellXfs count="130">
    <xf numFmtId="0" fontId="0" fillId="0" borderId="0" xfId="0"/>
    <xf numFmtId="0" fontId="4" fillId="0" borderId="0" xfId="0" applyFont="1" applyFill="1" applyAlignment="1">
      <alignment vertical="top" wrapText="1"/>
    </xf>
    <xf numFmtId="0" fontId="5" fillId="0" borderId="0" xfId="0" applyFont="1" applyFill="1"/>
    <xf numFmtId="0" fontId="5" fillId="0" borderId="0" xfId="0" applyFont="1" applyFill="1" applyBorder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top" wrapText="1"/>
    </xf>
    <xf numFmtId="0" fontId="6" fillId="0" borderId="3" xfId="0" applyFont="1" applyFill="1" applyBorder="1" applyAlignment="1"/>
    <xf numFmtId="0" fontId="4" fillId="0" borderId="4" xfId="0" applyFont="1" applyFill="1" applyBorder="1" applyAlignment="1">
      <alignment vertical="top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4" fillId="0" borderId="4" xfId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4" xfId="1" applyFont="1" applyFill="1" applyBorder="1" applyAlignment="1">
      <alignment horizontal="center" vertical="top" wrapText="1"/>
    </xf>
    <xf numFmtId="0" fontId="4" fillId="0" borderId="4" xfId="2" applyFont="1" applyFill="1" applyBorder="1" applyAlignment="1">
      <alignment horizontal="center" vertical="top" wrapText="1"/>
    </xf>
    <xf numFmtId="0" fontId="10" fillId="0" borderId="0" xfId="0" applyFont="1" applyFill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164" fontId="5" fillId="0" borderId="0" xfId="0" applyNumberFormat="1" applyFont="1" applyFill="1"/>
    <xf numFmtId="0" fontId="4" fillId="0" borderId="1" xfId="0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167" fontId="4" fillId="0" borderId="1" xfId="0" applyNumberFormat="1" applyFont="1" applyFill="1" applyBorder="1" applyAlignment="1" applyProtection="1">
      <alignment vertical="top" wrapText="1"/>
    </xf>
    <xf numFmtId="0" fontId="4" fillId="0" borderId="4" xfId="4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2" fontId="4" fillId="0" borderId="4" xfId="2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164" fontId="4" fillId="0" borderId="1" xfId="0" applyNumberFormat="1" applyFont="1" applyFill="1" applyBorder="1" applyAlignment="1" applyProtection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 applyProtection="1">
      <alignment horizontal="left" vertical="top" wrapText="1"/>
    </xf>
    <xf numFmtId="164" fontId="5" fillId="0" borderId="0" xfId="0" applyNumberFormat="1" applyFont="1" applyFill="1" applyBorder="1"/>
    <xf numFmtId="2" fontId="5" fillId="0" borderId="0" xfId="0" applyNumberFormat="1" applyFont="1" applyFill="1"/>
    <xf numFmtId="4" fontId="5" fillId="0" borderId="0" xfId="0" applyNumberFormat="1" applyFont="1" applyFill="1" applyBorder="1"/>
    <xf numFmtId="165" fontId="5" fillId="0" borderId="0" xfId="0" applyNumberFormat="1" applyFont="1" applyFill="1"/>
    <xf numFmtId="4" fontId="5" fillId="0" borderId="0" xfId="0" applyNumberFormat="1" applyFont="1" applyFill="1"/>
    <xf numFmtId="4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2" fontId="4" fillId="0" borderId="4" xfId="5" applyNumberFormat="1" applyFont="1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vertical="center"/>
    </xf>
    <xf numFmtId="167" fontId="4" fillId="0" borderId="4" xfId="5" applyNumberFormat="1" applyFont="1" applyFill="1" applyBorder="1" applyAlignment="1">
      <alignment vertical="top" wrapText="1"/>
    </xf>
    <xf numFmtId="164" fontId="4" fillId="0" borderId="4" xfId="6" applyNumberFormat="1" applyFont="1" applyFill="1" applyBorder="1" applyAlignment="1">
      <alignment horizontal="center" vertical="center" wrapText="1"/>
    </xf>
    <xf numFmtId="0" fontId="4" fillId="0" borderId="4" xfId="6" applyFont="1" applyFill="1" applyBorder="1" applyAlignment="1">
      <alignment horizontal="center" vertical="center" wrapText="1"/>
    </xf>
    <xf numFmtId="2" fontId="4" fillId="0" borderId="4" xfId="6" applyNumberFormat="1" applyFont="1" applyFill="1" applyBorder="1" applyAlignment="1">
      <alignment vertical="center" wrapText="1"/>
    </xf>
    <xf numFmtId="2" fontId="4" fillId="0" borderId="4" xfId="6" applyNumberFormat="1" applyFont="1" applyFill="1" applyBorder="1" applyAlignment="1">
      <alignment horizontal="center" vertical="center" wrapText="1"/>
    </xf>
    <xf numFmtId="167" fontId="4" fillId="0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1" xfId="5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68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169" fontId="4" fillId="0" borderId="4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70" fontId="4" fillId="0" borderId="1" xfId="0" applyNumberFormat="1" applyFont="1" applyFill="1" applyBorder="1" applyAlignment="1">
      <alignment horizontal="center" vertical="center" wrapText="1"/>
    </xf>
    <xf numFmtId="167" fontId="4" fillId="0" borderId="4" xfId="0" applyNumberFormat="1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 wrapText="1"/>
    </xf>
    <xf numFmtId="167" fontId="4" fillId="0" borderId="0" xfId="0" applyNumberFormat="1" applyFont="1" applyFill="1" applyAlignment="1">
      <alignment horizontal="left" vertical="center"/>
    </xf>
    <xf numFmtId="167" fontId="5" fillId="0" borderId="0" xfId="0" applyNumberFormat="1" applyFont="1" applyFill="1" applyAlignment="1">
      <alignment vertical="center"/>
    </xf>
    <xf numFmtId="167" fontId="4" fillId="0" borderId="0" xfId="0" applyNumberFormat="1" applyFont="1" applyFill="1" applyAlignment="1">
      <alignment horizontal="center" vertical="center"/>
    </xf>
    <xf numFmtId="167" fontId="4" fillId="0" borderId="4" xfId="0" applyNumberFormat="1" applyFont="1" applyFill="1" applyBorder="1" applyAlignment="1">
      <alignment horizontal="center" vertical="center"/>
    </xf>
    <xf numFmtId="167" fontId="5" fillId="0" borderId="0" xfId="0" applyNumberFormat="1" applyFont="1" applyFill="1" applyAlignment="1">
      <alignment horizontal="center" vertical="center"/>
    </xf>
    <xf numFmtId="167" fontId="4" fillId="0" borderId="0" xfId="0" applyNumberFormat="1" applyFont="1" applyFill="1" applyBorder="1" applyAlignment="1">
      <alignment horizontal="center" vertical="center"/>
    </xf>
    <xf numFmtId="167" fontId="4" fillId="0" borderId="0" xfId="0" applyNumberFormat="1" applyFont="1" applyFill="1" applyAlignment="1">
      <alignment vertical="top" wrapText="1"/>
    </xf>
    <xf numFmtId="167" fontId="5" fillId="0" borderId="0" xfId="0" applyNumberFormat="1" applyFont="1" applyFill="1" applyBorder="1"/>
    <xf numFmtId="167" fontId="5" fillId="0" borderId="0" xfId="0" applyNumberFormat="1" applyFont="1" applyFill="1"/>
    <xf numFmtId="167" fontId="11" fillId="0" borderId="0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vertical="top" wrapText="1"/>
    </xf>
    <xf numFmtId="2" fontId="4" fillId="0" borderId="4" xfId="0" applyNumberFormat="1" applyFont="1" applyFill="1" applyBorder="1" applyAlignment="1">
      <alignment vertical="top" wrapText="1"/>
    </xf>
    <xf numFmtId="165" fontId="4" fillId="0" borderId="4" xfId="0" applyNumberFormat="1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center" vertical="top" wrapText="1"/>
    </xf>
    <xf numFmtId="0" fontId="12" fillId="0" borderId="0" xfId="0" applyFont="1" applyFill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/>
    </xf>
  </cellXfs>
  <cellStyles count="8">
    <cellStyle name="Excel Built-in Normal" xfId="6"/>
    <cellStyle name="Excel Built-in Normal 1" xfId="7"/>
    <cellStyle name="Звичайний_Додаток _ 3 зм_ни 4575" xfId="5"/>
    <cellStyle name="Обычный" xfId="0" builtinId="0"/>
    <cellStyle name="Обычный 16" xfId="3"/>
    <cellStyle name="Обычный 3 2" xfId="4"/>
    <cellStyle name="Обычный_Пропозиції КАЛЕНДАР на 2011 рік_Управління_соцполітики (Автосохраненный)" xfId="2"/>
    <cellStyle name="Обычный_СЕР на 2011 рік.xls Комфорт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4"/>
  <sheetViews>
    <sheetView tabSelected="1" view="pageBreakPreview" topLeftCell="A58" zoomScaleNormal="100" zoomScaleSheetLayoutView="100" workbookViewId="0">
      <selection activeCell="F65" sqref="F65"/>
    </sheetView>
  </sheetViews>
  <sheetFormatPr defaultRowHeight="11.25" x14ac:dyDescent="0.2"/>
  <cols>
    <col min="1" max="1" width="28.28515625" style="2" customWidth="1"/>
    <col min="2" max="2" width="8.5703125" style="20" customWidth="1"/>
    <col min="3" max="3" width="36.42578125" style="2" customWidth="1"/>
    <col min="4" max="4" width="9.140625" style="2"/>
    <col min="5" max="5" width="27.5703125" style="2" customWidth="1"/>
    <col min="6" max="6" width="14.42578125" style="5" customWidth="1"/>
    <col min="7" max="7" width="13.5703125" style="6" customWidth="1"/>
    <col min="8" max="8" width="11.85546875" style="89" customWidth="1"/>
    <col min="9" max="9" width="12" style="5" bestFit="1" customWidth="1"/>
    <col min="10" max="10" width="9" style="3" hidden="1" customWidth="1"/>
    <col min="11" max="11" width="12.85546875" style="2" customWidth="1"/>
    <col min="12" max="16384" width="9.140625" style="2"/>
  </cols>
  <sheetData>
    <row r="1" spans="1:10" ht="13.5" customHeight="1" x14ac:dyDescent="0.2">
      <c r="H1" s="88"/>
    </row>
    <row r="2" spans="1:10" ht="14.25" customHeight="1" x14ac:dyDescent="0.2">
      <c r="G2" s="26"/>
      <c r="H2" s="121" t="s">
        <v>605</v>
      </c>
      <c r="I2" s="121"/>
    </row>
    <row r="3" spans="1:10" ht="12.75" customHeight="1" x14ac:dyDescent="0.2">
      <c r="G3" s="26"/>
      <c r="H3" s="121"/>
      <c r="I3" s="121"/>
    </row>
    <row r="4" spans="1:10" ht="9" customHeight="1" x14ac:dyDescent="0.2">
      <c r="A4" s="38" t="s">
        <v>53</v>
      </c>
      <c r="G4" s="26"/>
      <c r="H4" s="121"/>
      <c r="I4" s="121"/>
    </row>
    <row r="5" spans="1:10" ht="10.5" customHeight="1" x14ac:dyDescent="0.2">
      <c r="G5" s="5"/>
    </row>
    <row r="6" spans="1:10" ht="14.25" customHeight="1" x14ac:dyDescent="0.2">
      <c r="A6" s="122" t="s">
        <v>55</v>
      </c>
      <c r="B6" s="122"/>
      <c r="C6" s="122"/>
      <c r="D6" s="122"/>
      <c r="E6" s="122"/>
      <c r="F6" s="122"/>
      <c r="G6" s="122"/>
      <c r="H6" s="122"/>
      <c r="I6" s="122"/>
    </row>
    <row r="7" spans="1:10" ht="14.25" customHeight="1" x14ac:dyDescent="0.2">
      <c r="A7" s="123" t="s">
        <v>54</v>
      </c>
      <c r="B7" s="123"/>
      <c r="C7" s="123"/>
      <c r="D7" s="123"/>
      <c r="E7" s="123"/>
      <c r="F7" s="123"/>
      <c r="G7" s="123"/>
      <c r="H7" s="123"/>
      <c r="I7" s="123"/>
    </row>
    <row r="8" spans="1:10" ht="14.25" customHeight="1" x14ac:dyDescent="0.2">
      <c r="A8" s="123" t="s">
        <v>56</v>
      </c>
      <c r="B8" s="123"/>
      <c r="C8" s="123"/>
      <c r="D8" s="123"/>
      <c r="E8" s="123"/>
      <c r="F8" s="123"/>
      <c r="G8" s="123"/>
      <c r="H8" s="123"/>
      <c r="I8" s="123"/>
    </row>
    <row r="9" spans="1:10" ht="11.25" customHeight="1" x14ac:dyDescent="0.2">
      <c r="G9" s="5"/>
    </row>
    <row r="10" spans="1:10" ht="15" customHeight="1" x14ac:dyDescent="0.2">
      <c r="A10" s="16"/>
      <c r="B10" s="16"/>
      <c r="C10" s="16"/>
      <c r="D10" s="8" t="s">
        <v>15</v>
      </c>
      <c r="E10" s="8"/>
      <c r="F10" s="17"/>
      <c r="G10" s="17"/>
      <c r="H10" s="90"/>
      <c r="I10" s="17"/>
      <c r="J10" s="2"/>
    </row>
    <row r="11" spans="1:10" ht="15" customHeight="1" x14ac:dyDescent="0.2">
      <c r="A11" s="116" t="s">
        <v>0</v>
      </c>
      <c r="B11" s="124" t="s">
        <v>1</v>
      </c>
      <c r="C11" s="124"/>
      <c r="D11" s="116" t="s">
        <v>2</v>
      </c>
      <c r="E11" s="116" t="s">
        <v>3</v>
      </c>
      <c r="F11" s="116" t="s">
        <v>4</v>
      </c>
      <c r="G11" s="116"/>
      <c r="H11" s="116"/>
      <c r="I11" s="116" t="s">
        <v>5</v>
      </c>
      <c r="J11" s="2"/>
    </row>
    <row r="12" spans="1:10" ht="11.25" customHeight="1" x14ac:dyDescent="0.2">
      <c r="A12" s="116"/>
      <c r="B12" s="124"/>
      <c r="C12" s="124"/>
      <c r="D12" s="116"/>
      <c r="E12" s="116"/>
      <c r="F12" s="116"/>
      <c r="G12" s="116"/>
      <c r="H12" s="116"/>
      <c r="I12" s="116"/>
      <c r="J12" s="2"/>
    </row>
    <row r="13" spans="1:10" ht="11.25" customHeight="1" x14ac:dyDescent="0.2">
      <c r="A13" s="116"/>
      <c r="B13" s="124"/>
      <c r="C13" s="124"/>
      <c r="D13" s="116"/>
      <c r="E13" s="116"/>
      <c r="F13" s="116">
        <v>2017</v>
      </c>
      <c r="G13" s="116">
        <v>2018</v>
      </c>
      <c r="H13" s="125">
        <v>2019</v>
      </c>
      <c r="I13" s="116"/>
      <c r="J13" s="2"/>
    </row>
    <row r="14" spans="1:10" ht="3.75" customHeight="1" x14ac:dyDescent="0.2">
      <c r="A14" s="116"/>
      <c r="B14" s="124"/>
      <c r="C14" s="124"/>
      <c r="D14" s="116"/>
      <c r="E14" s="116"/>
      <c r="F14" s="116"/>
      <c r="G14" s="116"/>
      <c r="H14" s="125"/>
      <c r="I14" s="116"/>
      <c r="J14" s="2"/>
    </row>
    <row r="15" spans="1:10" ht="11.25" customHeight="1" x14ac:dyDescent="0.2">
      <c r="A15" s="74">
        <v>1</v>
      </c>
      <c r="B15" s="116">
        <v>2</v>
      </c>
      <c r="C15" s="116"/>
      <c r="D15" s="74">
        <v>3</v>
      </c>
      <c r="E15" s="74">
        <v>4</v>
      </c>
      <c r="F15" s="74">
        <v>5</v>
      </c>
      <c r="G15" s="74">
        <v>6</v>
      </c>
      <c r="H15" s="87">
        <v>7</v>
      </c>
      <c r="I15" s="74">
        <v>8</v>
      </c>
      <c r="J15" s="2"/>
    </row>
    <row r="16" spans="1:10" ht="12.75" customHeight="1" x14ac:dyDescent="0.2">
      <c r="A16" s="126" t="s">
        <v>16</v>
      </c>
      <c r="B16" s="126"/>
      <c r="C16" s="126"/>
      <c r="D16" s="126"/>
      <c r="E16" s="126"/>
      <c r="F16" s="126"/>
      <c r="G16" s="126"/>
      <c r="H16" s="126"/>
      <c r="I16" s="126"/>
      <c r="J16" s="2"/>
    </row>
    <row r="17" spans="1:11" ht="72.75" customHeight="1" x14ac:dyDescent="0.2">
      <c r="A17" s="101" t="s">
        <v>591</v>
      </c>
      <c r="B17" s="100" t="s">
        <v>593</v>
      </c>
      <c r="C17" s="68" t="s">
        <v>592</v>
      </c>
      <c r="D17" s="100" t="s">
        <v>11</v>
      </c>
      <c r="E17" s="100" t="s">
        <v>594</v>
      </c>
      <c r="F17" s="100"/>
      <c r="G17" s="100"/>
      <c r="H17" s="10">
        <v>700</v>
      </c>
      <c r="I17" s="100"/>
      <c r="J17" s="29">
        <f>H17</f>
        <v>700</v>
      </c>
    </row>
    <row r="18" spans="1:11" ht="34.5" customHeight="1" x14ac:dyDescent="0.2">
      <c r="A18" s="108" t="s">
        <v>17</v>
      </c>
      <c r="B18" s="74" t="s">
        <v>235</v>
      </c>
      <c r="C18" s="68" t="s">
        <v>599</v>
      </c>
      <c r="D18" s="78" t="s">
        <v>225</v>
      </c>
      <c r="E18" s="24" t="s">
        <v>236</v>
      </c>
      <c r="F18" s="10">
        <v>72</v>
      </c>
      <c r="G18" s="10">
        <v>100</v>
      </c>
      <c r="H18" s="86">
        <v>16</v>
      </c>
      <c r="I18" s="10"/>
      <c r="J18" s="96">
        <f>SUM(H18:H65)</f>
        <v>8016.708450000001</v>
      </c>
      <c r="K18" s="48"/>
    </row>
    <row r="19" spans="1:11" ht="34.5" customHeight="1" x14ac:dyDescent="0.2">
      <c r="A19" s="109"/>
      <c r="B19" s="74" t="s">
        <v>237</v>
      </c>
      <c r="C19" s="68" t="s">
        <v>600</v>
      </c>
      <c r="D19" s="78" t="s">
        <v>225</v>
      </c>
      <c r="E19" s="24" t="s">
        <v>236</v>
      </c>
      <c r="F19" s="10">
        <v>72</v>
      </c>
      <c r="G19" s="10">
        <v>100</v>
      </c>
      <c r="H19" s="86">
        <v>16</v>
      </c>
      <c r="I19" s="10"/>
      <c r="J19" s="2"/>
      <c r="K19" s="48"/>
    </row>
    <row r="20" spans="1:11" ht="34.5" customHeight="1" x14ac:dyDescent="0.2">
      <c r="A20" s="109"/>
      <c r="B20" s="74" t="s">
        <v>240</v>
      </c>
      <c r="C20" s="68" t="s">
        <v>601</v>
      </c>
      <c r="D20" s="78" t="s">
        <v>225</v>
      </c>
      <c r="E20" s="24" t="s">
        <v>236</v>
      </c>
      <c r="F20" s="10">
        <v>114</v>
      </c>
      <c r="G20" s="10">
        <v>170</v>
      </c>
      <c r="H20" s="91">
        <v>52.5</v>
      </c>
      <c r="I20" s="10"/>
      <c r="J20" s="29"/>
      <c r="K20" s="48"/>
    </row>
    <row r="21" spans="1:11" ht="34.5" customHeight="1" x14ac:dyDescent="0.2">
      <c r="A21" s="109"/>
      <c r="B21" s="74" t="s">
        <v>241</v>
      </c>
      <c r="C21" s="68" t="s">
        <v>602</v>
      </c>
      <c r="D21" s="78" t="s">
        <v>225</v>
      </c>
      <c r="E21" s="24" t="s">
        <v>236</v>
      </c>
      <c r="F21" s="10">
        <v>72</v>
      </c>
      <c r="G21" s="10">
        <v>100</v>
      </c>
      <c r="H21" s="91">
        <v>16</v>
      </c>
      <c r="I21" s="10"/>
      <c r="J21" s="2"/>
      <c r="K21" s="48"/>
    </row>
    <row r="22" spans="1:11" ht="34.5" customHeight="1" x14ac:dyDescent="0.2">
      <c r="A22" s="109"/>
      <c r="B22" s="74" t="s">
        <v>238</v>
      </c>
      <c r="C22" s="68" t="s">
        <v>603</v>
      </c>
      <c r="D22" s="78" t="s">
        <v>225</v>
      </c>
      <c r="E22" s="24" t="s">
        <v>236</v>
      </c>
      <c r="F22" s="10">
        <v>72</v>
      </c>
      <c r="G22" s="10">
        <v>100</v>
      </c>
      <c r="H22" s="86">
        <v>16</v>
      </c>
      <c r="I22" s="10"/>
      <c r="J22" s="2"/>
      <c r="K22" s="48"/>
    </row>
    <row r="23" spans="1:11" ht="34.5" customHeight="1" x14ac:dyDescent="0.2">
      <c r="A23" s="109"/>
      <c r="B23" s="74" t="s">
        <v>239</v>
      </c>
      <c r="C23" s="68" t="s">
        <v>604</v>
      </c>
      <c r="D23" s="78" t="s">
        <v>225</v>
      </c>
      <c r="E23" s="24" t="s">
        <v>236</v>
      </c>
      <c r="F23" s="10">
        <v>72</v>
      </c>
      <c r="G23" s="10">
        <v>100</v>
      </c>
      <c r="H23" s="86">
        <v>16</v>
      </c>
      <c r="I23" s="10"/>
      <c r="J23" s="2"/>
      <c r="K23" s="48"/>
    </row>
    <row r="24" spans="1:11" ht="34.5" customHeight="1" x14ac:dyDescent="0.2">
      <c r="A24" s="109"/>
      <c r="B24" s="74" t="s">
        <v>242</v>
      </c>
      <c r="C24" s="68" t="s">
        <v>190</v>
      </c>
      <c r="D24" s="78" t="s">
        <v>225</v>
      </c>
      <c r="E24" s="24" t="s">
        <v>243</v>
      </c>
      <c r="F24" s="10">
        <v>123</v>
      </c>
      <c r="G24" s="10"/>
      <c r="H24" s="91">
        <v>24.15</v>
      </c>
      <c r="I24" s="10"/>
      <c r="J24" s="2"/>
      <c r="K24" s="48"/>
    </row>
    <row r="25" spans="1:11" ht="34.5" customHeight="1" x14ac:dyDescent="0.2">
      <c r="A25" s="109"/>
      <c r="B25" s="74" t="s">
        <v>252</v>
      </c>
      <c r="C25" s="53" t="s">
        <v>193</v>
      </c>
      <c r="D25" s="78" t="s">
        <v>250</v>
      </c>
      <c r="E25" s="24" t="s">
        <v>243</v>
      </c>
      <c r="F25" s="10">
        <v>213</v>
      </c>
      <c r="G25" s="10">
        <v>67.823440000000005</v>
      </c>
      <c r="H25" s="91">
        <v>65.099999999999994</v>
      </c>
      <c r="I25" s="10"/>
      <c r="J25" s="2"/>
      <c r="K25" s="48"/>
    </row>
    <row r="26" spans="1:11" ht="34.5" customHeight="1" x14ac:dyDescent="0.2">
      <c r="A26" s="109"/>
      <c r="B26" s="74" t="s">
        <v>253</v>
      </c>
      <c r="C26" s="53" t="s">
        <v>194</v>
      </c>
      <c r="D26" s="78" t="s">
        <v>250</v>
      </c>
      <c r="E26" s="24" t="s">
        <v>243</v>
      </c>
      <c r="F26" s="10">
        <v>352</v>
      </c>
      <c r="G26" s="10">
        <v>110.47324</v>
      </c>
      <c r="H26" s="91">
        <v>110.25</v>
      </c>
      <c r="I26" s="10"/>
      <c r="J26" s="2"/>
      <c r="K26" s="48"/>
    </row>
    <row r="27" spans="1:11" ht="34.5" customHeight="1" x14ac:dyDescent="0.2">
      <c r="A27" s="109"/>
      <c r="B27" s="74" t="s">
        <v>254</v>
      </c>
      <c r="C27" s="53" t="s">
        <v>195</v>
      </c>
      <c r="D27" s="78" t="s">
        <v>250</v>
      </c>
      <c r="E27" s="24" t="s">
        <v>243</v>
      </c>
      <c r="F27" s="10">
        <v>121</v>
      </c>
      <c r="G27" s="10">
        <v>37.506279999999997</v>
      </c>
      <c r="H27" s="91">
        <v>37.799999999999997</v>
      </c>
      <c r="I27" s="10"/>
      <c r="J27" s="2"/>
      <c r="K27" s="48"/>
    </row>
    <row r="28" spans="1:11" ht="34.5" customHeight="1" x14ac:dyDescent="0.2">
      <c r="A28" s="109"/>
      <c r="B28" s="74" t="s">
        <v>249</v>
      </c>
      <c r="C28" s="53" t="s">
        <v>191</v>
      </c>
      <c r="D28" s="78" t="s">
        <v>250</v>
      </c>
      <c r="E28" s="24" t="s">
        <v>243</v>
      </c>
      <c r="F28" s="10">
        <v>216</v>
      </c>
      <c r="G28" s="10">
        <v>68.183040000000005</v>
      </c>
      <c r="H28" s="91">
        <v>66.150000000000006</v>
      </c>
      <c r="I28" s="10"/>
      <c r="J28" s="2"/>
      <c r="K28" s="48"/>
    </row>
    <row r="29" spans="1:11" ht="34.5" customHeight="1" x14ac:dyDescent="0.2">
      <c r="A29" s="109"/>
      <c r="B29" s="74" t="s">
        <v>251</v>
      </c>
      <c r="C29" s="53" t="s">
        <v>192</v>
      </c>
      <c r="D29" s="78" t="s">
        <v>250</v>
      </c>
      <c r="E29" s="24" t="s">
        <v>243</v>
      </c>
      <c r="F29" s="10">
        <v>216</v>
      </c>
      <c r="G29" s="10">
        <v>68.183040000000005</v>
      </c>
      <c r="H29" s="91">
        <v>66.150000000000006</v>
      </c>
      <c r="I29" s="10"/>
      <c r="J29" s="2"/>
      <c r="K29" s="48"/>
    </row>
    <row r="30" spans="1:11" ht="34.5" customHeight="1" x14ac:dyDescent="0.2">
      <c r="A30" s="109"/>
      <c r="B30" s="74" t="s">
        <v>221</v>
      </c>
      <c r="C30" s="68" t="s">
        <v>187</v>
      </c>
      <c r="D30" s="74" t="s">
        <v>11</v>
      </c>
      <c r="E30" s="74" t="s">
        <v>222</v>
      </c>
      <c r="F30" s="10">
        <v>50</v>
      </c>
      <c r="G30" s="10">
        <v>936.75099999999998</v>
      </c>
      <c r="H30" s="86">
        <v>162.75</v>
      </c>
      <c r="I30" s="10"/>
      <c r="J30" s="2"/>
      <c r="K30" s="48"/>
    </row>
    <row r="31" spans="1:11" ht="27" customHeight="1" x14ac:dyDescent="0.2">
      <c r="A31" s="109"/>
      <c r="B31" s="74" t="s">
        <v>255</v>
      </c>
      <c r="C31" s="53" t="s">
        <v>199</v>
      </c>
      <c r="D31" s="78" t="s">
        <v>225</v>
      </c>
      <c r="E31" s="24" t="s">
        <v>226</v>
      </c>
      <c r="F31" s="12"/>
      <c r="G31" s="14">
        <v>500</v>
      </c>
      <c r="H31" s="91">
        <v>25</v>
      </c>
      <c r="I31" s="10"/>
      <c r="J31" s="47"/>
      <c r="K31" s="48"/>
    </row>
    <row r="32" spans="1:11" ht="34.5" customHeight="1" x14ac:dyDescent="0.2">
      <c r="A32" s="109"/>
      <c r="B32" s="74" t="s">
        <v>234</v>
      </c>
      <c r="C32" s="68" t="s">
        <v>189</v>
      </c>
      <c r="D32" s="78" t="s">
        <v>225</v>
      </c>
      <c r="E32" s="24" t="s">
        <v>232</v>
      </c>
      <c r="F32" s="12"/>
      <c r="G32" s="14">
        <v>50</v>
      </c>
      <c r="H32" s="86">
        <v>50</v>
      </c>
      <c r="I32" s="10"/>
      <c r="J32" s="47"/>
      <c r="K32" s="48"/>
    </row>
    <row r="33" spans="1:11" ht="27" customHeight="1" x14ac:dyDescent="0.2">
      <c r="A33" s="109"/>
      <c r="B33" s="74" t="s">
        <v>231</v>
      </c>
      <c r="C33" s="9" t="s">
        <v>606</v>
      </c>
      <c r="D33" s="78" t="s">
        <v>225</v>
      </c>
      <c r="E33" s="24" t="s">
        <v>232</v>
      </c>
      <c r="F33" s="39"/>
      <c r="G33" s="14">
        <v>1300</v>
      </c>
      <c r="H33" s="86">
        <v>2</v>
      </c>
      <c r="I33" s="10"/>
      <c r="J33" s="47"/>
      <c r="K33" s="48"/>
    </row>
    <row r="34" spans="1:11" ht="27" customHeight="1" x14ac:dyDescent="0.2">
      <c r="A34" s="109"/>
      <c r="B34" s="74" t="s">
        <v>233</v>
      </c>
      <c r="C34" s="9" t="s">
        <v>607</v>
      </c>
      <c r="D34" s="78" t="s">
        <v>225</v>
      </c>
      <c r="E34" s="24" t="s">
        <v>232</v>
      </c>
      <c r="F34" s="39"/>
      <c r="G34" s="14">
        <v>1050.28359</v>
      </c>
      <c r="H34" s="86">
        <v>400</v>
      </c>
      <c r="I34" s="10"/>
    </row>
    <row r="35" spans="1:11" ht="33" customHeight="1" x14ac:dyDescent="0.2">
      <c r="A35" s="109"/>
      <c r="B35" s="74" t="s">
        <v>258</v>
      </c>
      <c r="C35" s="9" t="s">
        <v>608</v>
      </c>
      <c r="D35" s="78" t="s">
        <v>225</v>
      </c>
      <c r="E35" s="24" t="s">
        <v>226</v>
      </c>
      <c r="F35" s="14"/>
      <c r="G35" s="14">
        <v>230</v>
      </c>
      <c r="H35" s="91">
        <v>141.75</v>
      </c>
      <c r="I35" s="10"/>
    </row>
    <row r="36" spans="1:11" ht="34.5" customHeight="1" x14ac:dyDescent="0.2">
      <c r="A36" s="109"/>
      <c r="B36" s="74" t="s">
        <v>257</v>
      </c>
      <c r="C36" s="9" t="s">
        <v>609</v>
      </c>
      <c r="D36" s="78" t="s">
        <v>225</v>
      </c>
      <c r="E36" s="24" t="s">
        <v>226</v>
      </c>
      <c r="F36" s="14"/>
      <c r="G36" s="14">
        <v>539</v>
      </c>
      <c r="H36" s="91">
        <v>3</v>
      </c>
      <c r="I36" s="10"/>
    </row>
    <row r="37" spans="1:11" ht="27" customHeight="1" x14ac:dyDescent="0.2">
      <c r="A37" s="109"/>
      <c r="B37" s="74" t="s">
        <v>223</v>
      </c>
      <c r="C37" s="9" t="s">
        <v>188</v>
      </c>
      <c r="D37" s="74" t="s">
        <v>224</v>
      </c>
      <c r="E37" s="19" t="s">
        <v>222</v>
      </c>
      <c r="F37" s="12"/>
      <c r="G37" s="12">
        <v>305.26299999999998</v>
      </c>
      <c r="H37" s="86">
        <v>4</v>
      </c>
      <c r="I37" s="10"/>
      <c r="J37" s="47"/>
    </row>
    <row r="38" spans="1:11" ht="27" customHeight="1" x14ac:dyDescent="0.2">
      <c r="A38" s="109"/>
      <c r="B38" s="74" t="s">
        <v>230</v>
      </c>
      <c r="C38" s="9" t="s">
        <v>610</v>
      </c>
      <c r="D38" s="74" t="s">
        <v>11</v>
      </c>
      <c r="E38" s="19" t="s">
        <v>222</v>
      </c>
      <c r="F38" s="12"/>
      <c r="G38" s="12">
        <v>250</v>
      </c>
      <c r="H38" s="86">
        <v>3</v>
      </c>
      <c r="I38" s="10"/>
    </row>
    <row r="39" spans="1:11" ht="27" customHeight="1" x14ac:dyDescent="0.2">
      <c r="A39" s="109"/>
      <c r="B39" s="74" t="s">
        <v>229</v>
      </c>
      <c r="C39" s="68" t="s">
        <v>611</v>
      </c>
      <c r="D39" s="74" t="s">
        <v>11</v>
      </c>
      <c r="E39" s="19" t="s">
        <v>222</v>
      </c>
      <c r="F39" s="12"/>
      <c r="G39" s="12">
        <v>234.108</v>
      </c>
      <c r="H39" s="86">
        <v>3</v>
      </c>
      <c r="I39" s="10"/>
    </row>
    <row r="40" spans="1:11" ht="27" customHeight="1" x14ac:dyDescent="0.2">
      <c r="A40" s="109"/>
      <c r="B40" s="74" t="s">
        <v>227</v>
      </c>
      <c r="C40" s="68" t="s">
        <v>612</v>
      </c>
      <c r="D40" s="78" t="s">
        <v>225</v>
      </c>
      <c r="E40" s="24" t="s">
        <v>226</v>
      </c>
      <c r="F40" s="10"/>
      <c r="G40" s="10">
        <v>378.40800000000002</v>
      </c>
      <c r="H40" s="86">
        <v>136.5</v>
      </c>
      <c r="I40" s="10"/>
      <c r="J40" s="47"/>
    </row>
    <row r="41" spans="1:11" ht="27" customHeight="1" x14ac:dyDescent="0.2">
      <c r="A41" s="109"/>
      <c r="B41" s="74" t="s">
        <v>228</v>
      </c>
      <c r="C41" s="68" t="s">
        <v>613</v>
      </c>
      <c r="D41" s="74" t="s">
        <v>11</v>
      </c>
      <c r="E41" s="19" t="s">
        <v>222</v>
      </c>
      <c r="F41" s="12"/>
      <c r="G41" s="12">
        <v>150</v>
      </c>
      <c r="H41" s="86">
        <v>105</v>
      </c>
      <c r="I41" s="10"/>
      <c r="J41" s="47"/>
    </row>
    <row r="42" spans="1:11" ht="27" customHeight="1" x14ac:dyDescent="0.2">
      <c r="A42" s="109"/>
      <c r="B42" s="74" t="s">
        <v>244</v>
      </c>
      <c r="C42" s="53" t="s">
        <v>614</v>
      </c>
      <c r="D42" s="74" t="s">
        <v>11</v>
      </c>
      <c r="E42" s="19" t="s">
        <v>222</v>
      </c>
      <c r="F42" s="12"/>
      <c r="G42" s="12">
        <v>200</v>
      </c>
      <c r="H42" s="91">
        <v>63</v>
      </c>
      <c r="I42" s="10"/>
    </row>
    <row r="43" spans="1:11" ht="27" customHeight="1" x14ac:dyDescent="0.2">
      <c r="A43" s="109"/>
      <c r="B43" s="74" t="s">
        <v>246</v>
      </c>
      <c r="C43" s="53" t="s">
        <v>615</v>
      </c>
      <c r="D43" s="74" t="s">
        <v>11</v>
      </c>
      <c r="E43" s="19" t="s">
        <v>222</v>
      </c>
      <c r="F43" s="12"/>
      <c r="G43" s="12">
        <v>250</v>
      </c>
      <c r="H43" s="91">
        <v>5</v>
      </c>
      <c r="I43" s="10"/>
    </row>
    <row r="44" spans="1:11" ht="27" customHeight="1" x14ac:dyDescent="0.2">
      <c r="A44" s="109"/>
      <c r="B44" s="74" t="s">
        <v>245</v>
      </c>
      <c r="C44" s="53" t="s">
        <v>616</v>
      </c>
      <c r="D44" s="74" t="s">
        <v>11</v>
      </c>
      <c r="E44" s="19" t="s">
        <v>222</v>
      </c>
      <c r="F44" s="12"/>
      <c r="G44" s="12">
        <v>185.83699999999999</v>
      </c>
      <c r="H44" s="91">
        <v>65.099999999999994</v>
      </c>
      <c r="I44" s="10"/>
    </row>
    <row r="45" spans="1:11" ht="27" customHeight="1" x14ac:dyDescent="0.2">
      <c r="A45" s="109"/>
      <c r="B45" s="74" t="s">
        <v>247</v>
      </c>
      <c r="C45" s="53" t="s">
        <v>617</v>
      </c>
      <c r="D45" s="74" t="s">
        <v>11</v>
      </c>
      <c r="E45" s="19" t="s">
        <v>222</v>
      </c>
      <c r="F45" s="12"/>
      <c r="G45" s="12">
        <v>150</v>
      </c>
      <c r="H45" s="91">
        <v>63</v>
      </c>
      <c r="I45" s="10"/>
    </row>
    <row r="46" spans="1:11" ht="27" customHeight="1" x14ac:dyDescent="0.2">
      <c r="A46" s="109"/>
      <c r="B46" s="74" t="s">
        <v>248</v>
      </c>
      <c r="C46" s="53" t="s">
        <v>618</v>
      </c>
      <c r="D46" s="74" t="s">
        <v>11</v>
      </c>
      <c r="E46" s="19" t="s">
        <v>222</v>
      </c>
      <c r="F46" s="12"/>
      <c r="G46" s="12">
        <v>176.11</v>
      </c>
      <c r="H46" s="91">
        <v>63</v>
      </c>
      <c r="I46" s="10"/>
    </row>
    <row r="47" spans="1:11" ht="25.5" customHeight="1" x14ac:dyDescent="0.2">
      <c r="A47" s="110"/>
      <c r="B47" s="74" t="s">
        <v>449</v>
      </c>
      <c r="C47" s="68" t="s">
        <v>200</v>
      </c>
      <c r="D47" s="78" t="s">
        <v>225</v>
      </c>
      <c r="E47" s="24" t="s">
        <v>226</v>
      </c>
      <c r="F47" s="10"/>
      <c r="G47" s="10"/>
      <c r="H47" s="91">
        <v>178</v>
      </c>
      <c r="I47" s="10"/>
      <c r="J47" s="49"/>
    </row>
    <row r="48" spans="1:11" ht="25.5" customHeight="1" x14ac:dyDescent="0.2">
      <c r="A48" s="108" t="s">
        <v>196</v>
      </c>
      <c r="B48" s="68" t="s">
        <v>561</v>
      </c>
      <c r="C48" s="9" t="s">
        <v>562</v>
      </c>
      <c r="D48" s="78" t="s">
        <v>225</v>
      </c>
      <c r="E48" s="24" t="s">
        <v>232</v>
      </c>
      <c r="F48" s="10">
        <v>270</v>
      </c>
      <c r="G48" s="74">
        <v>259.23437999999999</v>
      </c>
      <c r="H48" s="91">
        <v>259.23437999999999</v>
      </c>
      <c r="I48" s="10"/>
      <c r="J48" s="49"/>
    </row>
    <row r="49" spans="1:10" ht="33" customHeight="1" x14ac:dyDescent="0.2">
      <c r="A49" s="109"/>
      <c r="B49" s="74" t="s">
        <v>263</v>
      </c>
      <c r="C49" s="68" t="s">
        <v>619</v>
      </c>
      <c r="D49" s="74" t="s">
        <v>250</v>
      </c>
      <c r="E49" s="74" t="s">
        <v>264</v>
      </c>
      <c r="F49" s="10">
        <v>50</v>
      </c>
      <c r="G49" s="10">
        <v>721</v>
      </c>
      <c r="H49" s="86">
        <v>231</v>
      </c>
      <c r="I49" s="10"/>
    </row>
    <row r="50" spans="1:10" ht="36.75" customHeight="1" x14ac:dyDescent="0.2">
      <c r="A50" s="109"/>
      <c r="B50" s="74" t="s">
        <v>259</v>
      </c>
      <c r="C50" s="68" t="s">
        <v>620</v>
      </c>
      <c r="D50" s="78" t="s">
        <v>225</v>
      </c>
      <c r="E50" s="24" t="s">
        <v>226</v>
      </c>
      <c r="F50" s="14"/>
      <c r="G50" s="14">
        <v>400</v>
      </c>
      <c r="H50" s="91">
        <v>5</v>
      </c>
      <c r="I50" s="10"/>
    </row>
    <row r="51" spans="1:10" ht="33.75" customHeight="1" x14ac:dyDescent="0.2">
      <c r="A51" s="109"/>
      <c r="B51" s="74" t="s">
        <v>256</v>
      </c>
      <c r="C51" s="68" t="s">
        <v>621</v>
      </c>
      <c r="D51" s="74" t="s">
        <v>7</v>
      </c>
      <c r="E51" s="19" t="s">
        <v>46</v>
      </c>
      <c r="F51" s="12"/>
      <c r="G51" s="14">
        <v>200</v>
      </c>
      <c r="H51" s="91">
        <v>441</v>
      </c>
      <c r="I51" s="10"/>
    </row>
    <row r="52" spans="1:10" ht="36" customHeight="1" x14ac:dyDescent="0.2">
      <c r="A52" s="109"/>
      <c r="B52" s="74" t="s">
        <v>260</v>
      </c>
      <c r="C52" s="68" t="s">
        <v>197</v>
      </c>
      <c r="D52" s="78" t="s">
        <v>225</v>
      </c>
      <c r="E52" s="24" t="s">
        <v>261</v>
      </c>
      <c r="F52" s="12"/>
      <c r="G52" s="14">
        <v>70</v>
      </c>
      <c r="H52" s="91">
        <v>123</v>
      </c>
      <c r="I52" s="10"/>
    </row>
    <row r="53" spans="1:10" ht="34.5" customHeight="1" x14ac:dyDescent="0.2">
      <c r="A53" s="109"/>
      <c r="B53" s="74" t="s">
        <v>262</v>
      </c>
      <c r="C53" s="68" t="s">
        <v>198</v>
      </c>
      <c r="D53" s="78" t="s">
        <v>225</v>
      </c>
      <c r="E53" s="24" t="s">
        <v>261</v>
      </c>
      <c r="F53" s="12"/>
      <c r="G53" s="14">
        <v>70</v>
      </c>
      <c r="H53" s="91">
        <v>123</v>
      </c>
      <c r="I53" s="10"/>
    </row>
    <row r="54" spans="1:10" ht="25.5" customHeight="1" x14ac:dyDescent="0.2">
      <c r="A54" s="109"/>
      <c r="B54" s="74" t="s">
        <v>265</v>
      </c>
      <c r="C54" s="68" t="s">
        <v>213</v>
      </c>
      <c r="D54" s="74" t="s">
        <v>266</v>
      </c>
      <c r="E54" s="19" t="s">
        <v>243</v>
      </c>
      <c r="F54" s="12"/>
      <c r="G54" s="12">
        <v>1500</v>
      </c>
      <c r="H54" s="91">
        <v>29.943000000000001</v>
      </c>
      <c r="I54" s="10"/>
      <c r="J54" s="47"/>
    </row>
    <row r="55" spans="1:10" ht="25.5" customHeight="1" x14ac:dyDescent="0.2">
      <c r="A55" s="109"/>
      <c r="B55" s="81" t="s">
        <v>475</v>
      </c>
      <c r="C55" s="68" t="s">
        <v>476</v>
      </c>
      <c r="D55" s="78" t="s">
        <v>477</v>
      </c>
      <c r="E55" s="74" t="s">
        <v>478</v>
      </c>
      <c r="F55" s="12"/>
      <c r="G55" s="14">
        <v>61.8</v>
      </c>
      <c r="H55" s="91">
        <v>61.8</v>
      </c>
      <c r="I55" s="10"/>
      <c r="J55" s="47"/>
    </row>
    <row r="56" spans="1:10" ht="25.5" customHeight="1" x14ac:dyDescent="0.2">
      <c r="A56" s="109"/>
      <c r="B56" s="81" t="s">
        <v>479</v>
      </c>
      <c r="C56" s="68" t="s">
        <v>480</v>
      </c>
      <c r="D56" s="78" t="s">
        <v>481</v>
      </c>
      <c r="E56" s="74" t="s">
        <v>478</v>
      </c>
      <c r="F56" s="12"/>
      <c r="G56" s="14">
        <v>61.8</v>
      </c>
      <c r="H56" s="91">
        <v>61.8</v>
      </c>
      <c r="I56" s="10"/>
      <c r="J56" s="47"/>
    </row>
    <row r="57" spans="1:10" ht="25.5" customHeight="1" x14ac:dyDescent="0.2">
      <c r="A57" s="109"/>
      <c r="B57" s="81" t="s">
        <v>482</v>
      </c>
      <c r="C57" s="68" t="s">
        <v>483</v>
      </c>
      <c r="D57" s="78" t="s">
        <v>481</v>
      </c>
      <c r="E57" s="74" t="s">
        <v>478</v>
      </c>
      <c r="F57" s="12"/>
      <c r="G57" s="14">
        <v>61.8</v>
      </c>
      <c r="H57" s="91">
        <v>61.8</v>
      </c>
      <c r="I57" s="10"/>
      <c r="J57" s="47"/>
    </row>
    <row r="58" spans="1:10" ht="25.5" customHeight="1" x14ac:dyDescent="0.2">
      <c r="A58" s="109"/>
      <c r="B58" s="81" t="s">
        <v>484</v>
      </c>
      <c r="C58" s="68" t="s">
        <v>485</v>
      </c>
      <c r="D58" s="78" t="s">
        <v>481</v>
      </c>
      <c r="E58" s="74" t="s">
        <v>478</v>
      </c>
      <c r="F58" s="12"/>
      <c r="G58" s="14">
        <v>61.8</v>
      </c>
      <c r="H58" s="91">
        <v>61.8</v>
      </c>
      <c r="I58" s="10"/>
      <c r="J58" s="47"/>
    </row>
    <row r="59" spans="1:10" ht="25.5" customHeight="1" x14ac:dyDescent="0.2">
      <c r="A59" s="109"/>
      <c r="B59" s="81" t="s">
        <v>486</v>
      </c>
      <c r="C59" s="68" t="s">
        <v>487</v>
      </c>
      <c r="D59" s="78" t="s">
        <v>481</v>
      </c>
      <c r="E59" s="74" t="s">
        <v>478</v>
      </c>
      <c r="F59" s="12"/>
      <c r="G59" s="14">
        <v>61.8</v>
      </c>
      <c r="H59" s="91">
        <v>61.8</v>
      </c>
      <c r="I59" s="10"/>
      <c r="J59" s="47"/>
    </row>
    <row r="60" spans="1:10" ht="25.5" customHeight="1" x14ac:dyDescent="0.2">
      <c r="A60" s="109"/>
      <c r="B60" s="81" t="s">
        <v>488</v>
      </c>
      <c r="C60" s="68" t="s">
        <v>489</v>
      </c>
      <c r="D60" s="78" t="s">
        <v>481</v>
      </c>
      <c r="E60" s="74" t="s">
        <v>478</v>
      </c>
      <c r="F60" s="12"/>
      <c r="G60" s="14">
        <v>82.4</v>
      </c>
      <c r="H60" s="91">
        <v>82.4</v>
      </c>
      <c r="I60" s="10"/>
      <c r="J60" s="47"/>
    </row>
    <row r="61" spans="1:10" ht="25.5" customHeight="1" x14ac:dyDescent="0.2">
      <c r="A61" s="110"/>
      <c r="B61" s="81" t="s">
        <v>490</v>
      </c>
      <c r="C61" s="68" t="s">
        <v>491</v>
      </c>
      <c r="D61" s="78" t="s">
        <v>481</v>
      </c>
      <c r="E61" s="74" t="s">
        <v>478</v>
      </c>
      <c r="F61" s="12"/>
      <c r="G61" s="14">
        <v>61.8</v>
      </c>
      <c r="H61" s="91">
        <v>61.8</v>
      </c>
      <c r="I61" s="10"/>
      <c r="J61" s="47"/>
    </row>
    <row r="62" spans="1:10" s="3" customFormat="1" ht="33.75" customHeight="1" x14ac:dyDescent="0.2">
      <c r="A62" s="108" t="s">
        <v>32</v>
      </c>
      <c r="B62" s="74" t="s">
        <v>267</v>
      </c>
      <c r="C62" s="9" t="s">
        <v>183</v>
      </c>
      <c r="D62" s="74" t="s">
        <v>6</v>
      </c>
      <c r="E62" s="24" t="s">
        <v>268</v>
      </c>
      <c r="F62" s="10">
        <v>5613</v>
      </c>
      <c r="G62" s="74">
        <v>6.4299999999999996E-2</v>
      </c>
      <c r="H62" s="86">
        <v>3300</v>
      </c>
      <c r="I62" s="10"/>
    </row>
    <row r="63" spans="1:10" s="3" customFormat="1" ht="33.75" customHeight="1" x14ac:dyDescent="0.2">
      <c r="A63" s="109"/>
      <c r="B63" s="74" t="s">
        <v>403</v>
      </c>
      <c r="C63" s="9" t="s">
        <v>402</v>
      </c>
      <c r="D63" s="74" t="s">
        <v>404</v>
      </c>
      <c r="E63" s="24" t="s">
        <v>405</v>
      </c>
      <c r="F63" s="10">
        <v>760</v>
      </c>
      <c r="G63" s="10">
        <v>700</v>
      </c>
      <c r="H63" s="86">
        <v>897.59906999999998</v>
      </c>
      <c r="I63" s="10"/>
      <c r="J63" s="47"/>
    </row>
    <row r="64" spans="1:10" s="3" customFormat="1" ht="33.75" customHeight="1" x14ac:dyDescent="0.2">
      <c r="A64" s="109"/>
      <c r="B64" s="74" t="s">
        <v>269</v>
      </c>
      <c r="C64" s="9" t="s">
        <v>185</v>
      </c>
      <c r="D64" s="74" t="s">
        <v>6</v>
      </c>
      <c r="E64" s="24" t="s">
        <v>268</v>
      </c>
      <c r="F64" s="12"/>
      <c r="G64" s="54">
        <v>100</v>
      </c>
      <c r="H64" s="86">
        <v>75</v>
      </c>
      <c r="I64" s="10"/>
      <c r="J64" s="47"/>
    </row>
    <row r="65" spans="1:26" s="3" customFormat="1" ht="33.75" customHeight="1" x14ac:dyDescent="0.2">
      <c r="A65" s="110"/>
      <c r="B65" s="74" t="s">
        <v>453</v>
      </c>
      <c r="C65" s="9" t="s">
        <v>186</v>
      </c>
      <c r="D65" s="74" t="s">
        <v>6</v>
      </c>
      <c r="E65" s="24" t="s">
        <v>268</v>
      </c>
      <c r="F65" s="12"/>
      <c r="G65" s="54"/>
      <c r="H65" s="86">
        <v>103.532</v>
      </c>
      <c r="I65" s="10"/>
      <c r="J65" s="95"/>
    </row>
    <row r="66" spans="1:26" ht="15.75" customHeight="1" x14ac:dyDescent="0.2">
      <c r="A66" s="126" t="s">
        <v>18</v>
      </c>
      <c r="B66" s="126"/>
      <c r="C66" s="126"/>
      <c r="D66" s="126"/>
      <c r="E66" s="126"/>
      <c r="F66" s="126"/>
      <c r="G66" s="126"/>
      <c r="H66" s="126"/>
      <c r="I66" s="126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72.75" customHeight="1" x14ac:dyDescent="0.2">
      <c r="A67" s="108" t="s">
        <v>497</v>
      </c>
      <c r="B67" s="74" t="s">
        <v>501</v>
      </c>
      <c r="C67" s="68" t="s">
        <v>495</v>
      </c>
      <c r="D67" s="74" t="s">
        <v>498</v>
      </c>
      <c r="E67" s="74" t="s">
        <v>499</v>
      </c>
      <c r="F67" s="68"/>
      <c r="G67" s="68"/>
      <c r="H67" s="86">
        <v>271</v>
      </c>
      <c r="I67" s="68"/>
      <c r="J67" s="95">
        <f>SUM(H67:H108)</f>
        <v>130474.85723000001</v>
      </c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78.75" customHeight="1" x14ac:dyDescent="0.2">
      <c r="A68" s="110"/>
      <c r="B68" s="74" t="s">
        <v>502</v>
      </c>
      <c r="C68" s="68" t="s">
        <v>496</v>
      </c>
      <c r="D68" s="74" t="s">
        <v>500</v>
      </c>
      <c r="E68" s="74" t="s">
        <v>478</v>
      </c>
      <c r="F68" s="68"/>
      <c r="G68" s="68"/>
      <c r="H68" s="86">
        <v>1200</v>
      </c>
      <c r="I68" s="68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48" customHeight="1" x14ac:dyDescent="0.2">
      <c r="A69" s="108" t="s">
        <v>201</v>
      </c>
      <c r="B69" s="78" t="s">
        <v>272</v>
      </c>
      <c r="C69" s="68" t="s">
        <v>203</v>
      </c>
      <c r="D69" s="74" t="s">
        <v>11</v>
      </c>
      <c r="E69" s="74" t="s">
        <v>271</v>
      </c>
      <c r="F69" s="55"/>
      <c r="G69" s="12">
        <v>629.38076000000001</v>
      </c>
      <c r="H69" s="91">
        <v>15.88</v>
      </c>
      <c r="I69" s="13"/>
      <c r="J69" s="49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45.75" customHeight="1" x14ac:dyDescent="0.2">
      <c r="A70" s="109"/>
      <c r="B70" s="78" t="s">
        <v>270</v>
      </c>
      <c r="C70" s="68" t="s">
        <v>202</v>
      </c>
      <c r="D70" s="74" t="s">
        <v>11</v>
      </c>
      <c r="E70" s="74" t="s">
        <v>271</v>
      </c>
      <c r="F70" s="55"/>
      <c r="G70" s="12">
        <v>571.58434</v>
      </c>
      <c r="H70" s="91">
        <v>15.88</v>
      </c>
      <c r="I70" s="13"/>
      <c r="J70" s="51"/>
    </row>
    <row r="71" spans="1:26" ht="69.75" customHeight="1" x14ac:dyDescent="0.2">
      <c r="A71" s="110"/>
      <c r="B71" s="105" t="s">
        <v>587</v>
      </c>
      <c r="C71" s="68" t="s">
        <v>588</v>
      </c>
      <c r="D71" s="100" t="s">
        <v>11</v>
      </c>
      <c r="E71" s="100" t="s">
        <v>271</v>
      </c>
      <c r="F71" s="55"/>
      <c r="G71" s="12"/>
      <c r="H71" s="91">
        <v>400</v>
      </c>
      <c r="I71" s="13"/>
      <c r="J71" s="51"/>
    </row>
    <row r="72" spans="1:26" ht="36" customHeight="1" x14ac:dyDescent="0.2">
      <c r="A72" s="108" t="s">
        <v>381</v>
      </c>
      <c r="B72" s="78" t="s">
        <v>383</v>
      </c>
      <c r="C72" s="68" t="s">
        <v>382</v>
      </c>
      <c r="D72" s="74" t="s">
        <v>7</v>
      </c>
      <c r="E72" s="74" t="s">
        <v>8</v>
      </c>
      <c r="F72" s="11">
        <v>15816.622590000001</v>
      </c>
      <c r="G72" s="14">
        <v>315.69276000000002</v>
      </c>
      <c r="H72" s="91">
        <v>4936.9128300000002</v>
      </c>
      <c r="I72" s="13"/>
      <c r="J72" s="2"/>
    </row>
    <row r="73" spans="1:26" ht="36" customHeight="1" x14ac:dyDescent="0.2">
      <c r="A73" s="109"/>
      <c r="B73" s="78" t="s">
        <v>385</v>
      </c>
      <c r="C73" s="68" t="s">
        <v>388</v>
      </c>
      <c r="D73" s="74" t="s">
        <v>10</v>
      </c>
      <c r="E73" s="74" t="s">
        <v>8</v>
      </c>
      <c r="F73" s="11">
        <v>23350</v>
      </c>
      <c r="G73" s="14">
        <v>3033.7440000000001</v>
      </c>
      <c r="H73" s="91">
        <v>1509</v>
      </c>
      <c r="I73" s="13"/>
      <c r="J73" s="2"/>
    </row>
    <row r="74" spans="1:26" ht="36" customHeight="1" x14ac:dyDescent="0.2">
      <c r="A74" s="109"/>
      <c r="B74" s="78" t="s">
        <v>390</v>
      </c>
      <c r="C74" s="68" t="s">
        <v>389</v>
      </c>
      <c r="D74" s="74" t="s">
        <v>10</v>
      </c>
      <c r="E74" s="74" t="s">
        <v>8</v>
      </c>
      <c r="F74" s="11">
        <v>11203.181</v>
      </c>
      <c r="G74" s="14">
        <v>3834</v>
      </c>
      <c r="H74" s="86">
        <v>9002.7833900000005</v>
      </c>
      <c r="I74" s="13"/>
      <c r="J74" s="2"/>
    </row>
    <row r="75" spans="1:26" ht="36" customHeight="1" x14ac:dyDescent="0.2">
      <c r="A75" s="110"/>
      <c r="B75" s="78" t="s">
        <v>392</v>
      </c>
      <c r="C75" s="68" t="s">
        <v>391</v>
      </c>
      <c r="D75" s="74" t="s">
        <v>10</v>
      </c>
      <c r="E75" s="74" t="s">
        <v>8</v>
      </c>
      <c r="F75" s="11">
        <v>98.382999999999996</v>
      </c>
      <c r="G75" s="14">
        <v>15100</v>
      </c>
      <c r="H75" s="86">
        <v>22317.921129999999</v>
      </c>
      <c r="I75" s="13"/>
      <c r="J75" s="2"/>
    </row>
    <row r="76" spans="1:26" ht="36" customHeight="1" x14ac:dyDescent="0.2">
      <c r="A76" s="108" t="s">
        <v>396</v>
      </c>
      <c r="B76" s="78" t="s">
        <v>399</v>
      </c>
      <c r="C76" s="68" t="s">
        <v>398</v>
      </c>
      <c r="D76" s="74" t="s">
        <v>7</v>
      </c>
      <c r="E76" s="74" t="s">
        <v>8</v>
      </c>
      <c r="F76" s="52">
        <v>8750</v>
      </c>
      <c r="G76" s="10">
        <v>3556</v>
      </c>
      <c r="H76" s="86">
        <v>1241.8587399999999</v>
      </c>
      <c r="I76" s="13"/>
      <c r="J76" s="2"/>
    </row>
    <row r="77" spans="1:26" ht="36" customHeight="1" x14ac:dyDescent="0.2">
      <c r="A77" s="109"/>
      <c r="B77" s="78" t="s">
        <v>397</v>
      </c>
      <c r="C77" s="68" t="s">
        <v>395</v>
      </c>
      <c r="D77" s="74" t="s">
        <v>7</v>
      </c>
      <c r="E77" s="74" t="s">
        <v>8</v>
      </c>
      <c r="F77" s="52">
        <v>10459</v>
      </c>
      <c r="G77" s="10">
        <v>5963</v>
      </c>
      <c r="H77" s="86">
        <v>3753.01035</v>
      </c>
      <c r="I77" s="13"/>
      <c r="J77" s="2"/>
    </row>
    <row r="78" spans="1:26" ht="36" customHeight="1" x14ac:dyDescent="0.2">
      <c r="A78" s="110"/>
      <c r="B78" s="78" t="s">
        <v>401</v>
      </c>
      <c r="C78" s="68" t="s">
        <v>400</v>
      </c>
      <c r="D78" s="74" t="s">
        <v>7</v>
      </c>
      <c r="E78" s="74" t="s">
        <v>8</v>
      </c>
      <c r="F78" s="11">
        <v>4516</v>
      </c>
      <c r="G78" s="14">
        <v>41591.900999999998</v>
      </c>
      <c r="H78" s="86">
        <v>21323.018550000001</v>
      </c>
      <c r="I78" s="13"/>
      <c r="J78" s="2"/>
    </row>
    <row r="79" spans="1:26" ht="36" customHeight="1" x14ac:dyDescent="0.2">
      <c r="A79" s="108" t="s">
        <v>412</v>
      </c>
      <c r="B79" s="78" t="s">
        <v>415</v>
      </c>
      <c r="C79" s="68" t="s">
        <v>413</v>
      </c>
      <c r="D79" s="74" t="s">
        <v>10</v>
      </c>
      <c r="E79" s="74" t="s">
        <v>8</v>
      </c>
      <c r="F79" s="11">
        <v>500</v>
      </c>
      <c r="G79" s="12"/>
      <c r="H79" s="86">
        <v>460.09521000000001</v>
      </c>
      <c r="I79" s="13"/>
      <c r="J79" s="2"/>
    </row>
    <row r="80" spans="1:26" ht="36" customHeight="1" x14ac:dyDescent="0.2">
      <c r="A80" s="110"/>
      <c r="B80" s="78" t="s">
        <v>416</v>
      </c>
      <c r="C80" s="68" t="s">
        <v>414</v>
      </c>
      <c r="D80" s="74" t="s">
        <v>10</v>
      </c>
      <c r="E80" s="74" t="s">
        <v>8</v>
      </c>
      <c r="F80" s="11">
        <v>1000</v>
      </c>
      <c r="G80" s="12">
        <v>560</v>
      </c>
      <c r="H80" s="91">
        <v>282.81425000000002</v>
      </c>
      <c r="I80" s="13"/>
      <c r="J80" s="2"/>
    </row>
    <row r="81" spans="1:10" ht="36" customHeight="1" x14ac:dyDescent="0.2">
      <c r="A81" s="108" t="s">
        <v>19</v>
      </c>
      <c r="B81" s="78" t="s">
        <v>411</v>
      </c>
      <c r="C81" s="68" t="s">
        <v>410</v>
      </c>
      <c r="D81" s="74" t="s">
        <v>10</v>
      </c>
      <c r="E81" s="74" t="s">
        <v>8</v>
      </c>
      <c r="F81" s="10">
        <v>48390</v>
      </c>
      <c r="G81" s="12">
        <v>5200</v>
      </c>
      <c r="H81" s="86">
        <v>7717.7684600000002</v>
      </c>
      <c r="I81" s="12"/>
      <c r="J81" s="2"/>
    </row>
    <row r="82" spans="1:10" ht="36" customHeight="1" x14ac:dyDescent="0.2">
      <c r="A82" s="109"/>
      <c r="B82" s="78" t="s">
        <v>419</v>
      </c>
      <c r="C82" s="68" t="s">
        <v>420</v>
      </c>
      <c r="D82" s="74" t="s">
        <v>10</v>
      </c>
      <c r="E82" s="74" t="s">
        <v>8</v>
      </c>
      <c r="F82" s="11">
        <v>5000</v>
      </c>
      <c r="G82" s="12">
        <v>150</v>
      </c>
      <c r="H82" s="86">
        <v>300</v>
      </c>
      <c r="I82" s="12"/>
      <c r="J82" s="2"/>
    </row>
    <row r="83" spans="1:10" ht="36" customHeight="1" x14ac:dyDescent="0.2">
      <c r="A83" s="109"/>
      <c r="B83" s="78" t="s">
        <v>409</v>
      </c>
      <c r="C83" s="68" t="s">
        <v>408</v>
      </c>
      <c r="D83" s="74" t="s">
        <v>10</v>
      </c>
      <c r="E83" s="74" t="s">
        <v>8</v>
      </c>
      <c r="F83" s="11">
        <v>2350</v>
      </c>
      <c r="G83" s="40">
        <v>1376.50316</v>
      </c>
      <c r="H83" s="86">
        <v>785.27233000000001</v>
      </c>
      <c r="I83" s="13"/>
      <c r="J83" s="2"/>
    </row>
    <row r="84" spans="1:10" ht="36" customHeight="1" x14ac:dyDescent="0.2">
      <c r="A84" s="109"/>
      <c r="B84" s="78" t="s">
        <v>425</v>
      </c>
      <c r="C84" s="68" t="s">
        <v>426</v>
      </c>
      <c r="D84" s="74" t="s">
        <v>10</v>
      </c>
      <c r="E84" s="74" t="s">
        <v>8</v>
      </c>
      <c r="F84" s="11"/>
      <c r="G84" s="18"/>
      <c r="H84" s="86">
        <v>1647.3697999999999</v>
      </c>
      <c r="I84" s="12">
        <v>1500.4</v>
      </c>
      <c r="J84" s="2"/>
    </row>
    <row r="85" spans="1:10" ht="36" customHeight="1" x14ac:dyDescent="0.2">
      <c r="A85" s="109"/>
      <c r="B85" s="78" t="s">
        <v>428</v>
      </c>
      <c r="C85" s="68" t="s">
        <v>427</v>
      </c>
      <c r="D85" s="74" t="s">
        <v>7</v>
      </c>
      <c r="E85" s="74" t="s">
        <v>8</v>
      </c>
      <c r="F85" s="11"/>
      <c r="G85" s="18"/>
      <c r="H85" s="86">
        <v>2034.0815700000001</v>
      </c>
      <c r="I85" s="12">
        <v>1000</v>
      </c>
      <c r="J85" s="2"/>
    </row>
    <row r="86" spans="1:10" ht="36" customHeight="1" x14ac:dyDescent="0.2">
      <c r="A86" s="109"/>
      <c r="B86" s="78" t="s">
        <v>429</v>
      </c>
      <c r="C86" s="68" t="s">
        <v>430</v>
      </c>
      <c r="D86" s="74" t="s">
        <v>10</v>
      </c>
      <c r="E86" s="74" t="s">
        <v>8</v>
      </c>
      <c r="F86" s="11"/>
      <c r="G86" s="18"/>
      <c r="H86" s="86">
        <v>1120.9446700000001</v>
      </c>
      <c r="I86" s="12">
        <v>814.8</v>
      </c>
      <c r="J86" s="2"/>
    </row>
    <row r="87" spans="1:10" ht="36" customHeight="1" x14ac:dyDescent="0.2">
      <c r="A87" s="109"/>
      <c r="B87" s="78" t="s">
        <v>433</v>
      </c>
      <c r="C87" s="68" t="s">
        <v>432</v>
      </c>
      <c r="D87" s="74" t="s">
        <v>10</v>
      </c>
      <c r="E87" s="74" t="s">
        <v>8</v>
      </c>
      <c r="F87" s="11"/>
      <c r="G87" s="18"/>
      <c r="H87" s="86">
        <v>3073.5131999999999</v>
      </c>
      <c r="I87" s="12">
        <v>2676.8</v>
      </c>
      <c r="J87" s="2"/>
    </row>
    <row r="88" spans="1:10" ht="36" customHeight="1" x14ac:dyDescent="0.2">
      <c r="A88" s="109"/>
      <c r="B88" s="78" t="s">
        <v>435</v>
      </c>
      <c r="C88" s="68" t="s">
        <v>434</v>
      </c>
      <c r="D88" s="74" t="s">
        <v>10</v>
      </c>
      <c r="E88" s="74" t="s">
        <v>8</v>
      </c>
      <c r="F88" s="11"/>
      <c r="G88" s="18"/>
      <c r="H88" s="86">
        <v>1080.2047600000001</v>
      </c>
      <c r="I88" s="12"/>
      <c r="J88" s="2"/>
    </row>
    <row r="89" spans="1:10" ht="36" customHeight="1" x14ac:dyDescent="0.2">
      <c r="A89" s="109"/>
      <c r="B89" s="78" t="s">
        <v>422</v>
      </c>
      <c r="C89" s="68" t="s">
        <v>421</v>
      </c>
      <c r="D89" s="74" t="s">
        <v>10</v>
      </c>
      <c r="E89" s="74" t="s">
        <v>8</v>
      </c>
      <c r="F89" s="11"/>
      <c r="G89" s="12"/>
      <c r="H89" s="86">
        <v>157.52331000000001</v>
      </c>
      <c r="I89" s="12"/>
      <c r="J89" s="48"/>
    </row>
    <row r="90" spans="1:10" ht="36" customHeight="1" x14ac:dyDescent="0.2">
      <c r="A90" s="109"/>
      <c r="B90" s="78" t="s">
        <v>436</v>
      </c>
      <c r="C90" s="68" t="s">
        <v>431</v>
      </c>
      <c r="D90" s="74" t="s">
        <v>10</v>
      </c>
      <c r="E90" s="74" t="s">
        <v>8</v>
      </c>
      <c r="F90" s="11"/>
      <c r="G90" s="18"/>
      <c r="H90" s="86">
        <v>1911.93866</v>
      </c>
      <c r="I90" s="12"/>
      <c r="J90" s="2"/>
    </row>
    <row r="91" spans="1:10" ht="36" customHeight="1" x14ac:dyDescent="0.2">
      <c r="A91" s="110"/>
      <c r="B91" s="78" t="s">
        <v>450</v>
      </c>
      <c r="C91" s="68" t="s">
        <v>437</v>
      </c>
      <c r="D91" s="74" t="s">
        <v>10</v>
      </c>
      <c r="E91" s="74" t="s">
        <v>8</v>
      </c>
      <c r="F91" s="11"/>
      <c r="G91" s="18"/>
      <c r="H91" s="86">
        <v>703.24288999999999</v>
      </c>
      <c r="I91" s="12"/>
      <c r="J91" s="2"/>
    </row>
    <row r="92" spans="1:10" ht="36" customHeight="1" x14ac:dyDescent="0.2">
      <c r="A92" s="108" t="s">
        <v>20</v>
      </c>
      <c r="B92" s="74" t="s">
        <v>50</v>
      </c>
      <c r="C92" s="68" t="s">
        <v>51</v>
      </c>
      <c r="D92" s="74" t="s">
        <v>7</v>
      </c>
      <c r="E92" s="19" t="s">
        <v>46</v>
      </c>
      <c r="F92" s="13">
        <v>8777.9964299999992</v>
      </c>
      <c r="G92" s="10">
        <v>8979</v>
      </c>
      <c r="H92" s="91">
        <v>7000</v>
      </c>
      <c r="I92" s="10">
        <v>42107.663999999997</v>
      </c>
      <c r="J92" s="51"/>
    </row>
    <row r="93" spans="1:10" ht="36" customHeight="1" x14ac:dyDescent="0.2">
      <c r="A93" s="109"/>
      <c r="B93" s="74" t="s">
        <v>394</v>
      </c>
      <c r="C93" s="68" t="s">
        <v>393</v>
      </c>
      <c r="D93" s="74" t="s">
        <v>10</v>
      </c>
      <c r="E93" s="74" t="s">
        <v>8</v>
      </c>
      <c r="F93" s="11">
        <v>387.5</v>
      </c>
      <c r="G93" s="10">
        <v>10600</v>
      </c>
      <c r="H93" s="86">
        <v>24685.788779999999</v>
      </c>
      <c r="I93" s="10"/>
      <c r="J93" s="2"/>
    </row>
    <row r="94" spans="1:10" ht="36" customHeight="1" x14ac:dyDescent="0.2">
      <c r="A94" s="109"/>
      <c r="B94" s="68" t="s">
        <v>563</v>
      </c>
      <c r="C94" s="9" t="s">
        <v>564</v>
      </c>
      <c r="D94" s="78" t="s">
        <v>7</v>
      </c>
      <c r="E94" s="78" t="s">
        <v>46</v>
      </c>
      <c r="F94" s="86">
        <v>70</v>
      </c>
      <c r="G94" s="40">
        <v>905.65599999999995</v>
      </c>
      <c r="H94" s="86">
        <v>2.41683</v>
      </c>
      <c r="I94" s="10"/>
      <c r="J94" s="2"/>
    </row>
    <row r="95" spans="1:10" ht="36" customHeight="1" x14ac:dyDescent="0.2">
      <c r="A95" s="109"/>
      <c r="B95" s="74" t="s">
        <v>274</v>
      </c>
      <c r="C95" s="68" t="s">
        <v>205</v>
      </c>
      <c r="D95" s="78" t="s">
        <v>7</v>
      </c>
      <c r="E95" s="78" t="s">
        <v>46</v>
      </c>
      <c r="F95" s="10">
        <v>40.054630000000003</v>
      </c>
      <c r="G95" s="10">
        <v>650</v>
      </c>
      <c r="H95" s="91">
        <v>112</v>
      </c>
      <c r="I95" s="10"/>
      <c r="J95" s="2"/>
    </row>
    <row r="96" spans="1:10" ht="36" customHeight="1" x14ac:dyDescent="0.2">
      <c r="A96" s="109"/>
      <c r="B96" s="74" t="s">
        <v>275</v>
      </c>
      <c r="C96" s="68" t="s">
        <v>206</v>
      </c>
      <c r="D96" s="78" t="s">
        <v>7</v>
      </c>
      <c r="E96" s="78" t="s">
        <v>46</v>
      </c>
      <c r="F96" s="10">
        <v>583</v>
      </c>
      <c r="G96" s="10">
        <v>330.31646999999998</v>
      </c>
      <c r="H96" s="91">
        <v>76.793520000000001</v>
      </c>
      <c r="I96" s="10"/>
      <c r="J96" s="2"/>
    </row>
    <row r="97" spans="1:10" ht="36" customHeight="1" x14ac:dyDescent="0.2">
      <c r="A97" s="109"/>
      <c r="B97" s="74" t="s">
        <v>273</v>
      </c>
      <c r="C97" s="68" t="s">
        <v>204</v>
      </c>
      <c r="D97" s="74" t="s">
        <v>7</v>
      </c>
      <c r="E97" s="19" t="s">
        <v>46</v>
      </c>
      <c r="F97" s="10">
        <v>159</v>
      </c>
      <c r="G97" s="10">
        <v>115</v>
      </c>
      <c r="H97" s="91">
        <v>53</v>
      </c>
      <c r="I97" s="10"/>
      <c r="J97" s="2"/>
    </row>
    <row r="98" spans="1:10" ht="36" customHeight="1" x14ac:dyDescent="0.2">
      <c r="A98" s="109"/>
      <c r="B98" s="74" t="s">
        <v>276</v>
      </c>
      <c r="C98" s="68" t="s">
        <v>207</v>
      </c>
      <c r="D98" s="74" t="s">
        <v>7</v>
      </c>
      <c r="E98" s="19" t="s">
        <v>46</v>
      </c>
      <c r="F98" s="10">
        <v>533</v>
      </c>
      <c r="G98" s="10">
        <v>163.73599999999999</v>
      </c>
      <c r="H98" s="91">
        <v>163.73599999999999</v>
      </c>
      <c r="I98" s="10"/>
      <c r="J98" s="2"/>
    </row>
    <row r="99" spans="1:10" ht="36" customHeight="1" x14ac:dyDescent="0.2">
      <c r="A99" s="109"/>
      <c r="B99" s="74" t="s">
        <v>277</v>
      </c>
      <c r="C99" s="68" t="s">
        <v>208</v>
      </c>
      <c r="D99" s="74" t="s">
        <v>7</v>
      </c>
      <c r="E99" s="19" t="s">
        <v>46</v>
      </c>
      <c r="F99" s="10">
        <v>860</v>
      </c>
      <c r="G99" s="10">
        <v>262</v>
      </c>
      <c r="H99" s="91">
        <v>262</v>
      </c>
      <c r="I99" s="10"/>
      <c r="J99" s="2"/>
    </row>
    <row r="100" spans="1:10" ht="36" customHeight="1" x14ac:dyDescent="0.2">
      <c r="A100" s="109"/>
      <c r="B100" s="74" t="s">
        <v>386</v>
      </c>
      <c r="C100" s="68" t="s">
        <v>384</v>
      </c>
      <c r="D100" s="74" t="s">
        <v>11</v>
      </c>
      <c r="E100" s="74" t="s">
        <v>387</v>
      </c>
      <c r="F100" s="10">
        <v>260</v>
      </c>
      <c r="G100" s="10">
        <v>5863.8860000000004</v>
      </c>
      <c r="H100" s="91">
        <v>1703.2</v>
      </c>
      <c r="I100" s="10"/>
      <c r="J100" s="51"/>
    </row>
    <row r="101" spans="1:10" ht="40.5" customHeight="1" x14ac:dyDescent="0.2">
      <c r="A101" s="109"/>
      <c r="B101" s="74" t="s">
        <v>278</v>
      </c>
      <c r="C101" s="68" t="s">
        <v>209</v>
      </c>
      <c r="D101" s="74" t="s">
        <v>7</v>
      </c>
      <c r="E101" s="19" t="s">
        <v>46</v>
      </c>
      <c r="F101" s="12"/>
      <c r="G101" s="14">
        <v>900</v>
      </c>
      <c r="H101" s="91">
        <v>360.834</v>
      </c>
      <c r="I101" s="10"/>
    </row>
    <row r="102" spans="1:10" ht="40.5" customHeight="1" x14ac:dyDescent="0.2">
      <c r="A102" s="109"/>
      <c r="B102" s="74" t="s">
        <v>279</v>
      </c>
      <c r="C102" s="68" t="s">
        <v>210</v>
      </c>
      <c r="D102" s="74" t="s">
        <v>7</v>
      </c>
      <c r="E102" s="19" t="s">
        <v>46</v>
      </c>
      <c r="F102" s="12"/>
      <c r="G102" s="14">
        <v>312.23811990000002</v>
      </c>
      <c r="H102" s="91">
        <v>3.7090000000000001</v>
      </c>
      <c r="I102" s="10"/>
    </row>
    <row r="103" spans="1:10" ht="40.5" customHeight="1" x14ac:dyDescent="0.2">
      <c r="A103" s="109"/>
      <c r="B103" s="74" t="s">
        <v>280</v>
      </c>
      <c r="C103" s="68" t="s">
        <v>211</v>
      </c>
      <c r="D103" s="74" t="s">
        <v>266</v>
      </c>
      <c r="E103" s="19" t="s">
        <v>243</v>
      </c>
      <c r="F103" s="12"/>
      <c r="G103" s="12">
        <v>7360.1490000000003</v>
      </c>
      <c r="H103" s="91">
        <v>6137.1</v>
      </c>
      <c r="I103" s="10"/>
      <c r="J103" s="49"/>
    </row>
    <row r="104" spans="1:10" ht="40.5" customHeight="1" x14ac:dyDescent="0.2">
      <c r="A104" s="109"/>
      <c r="B104" s="74" t="s">
        <v>281</v>
      </c>
      <c r="C104" s="68" t="s">
        <v>214</v>
      </c>
      <c r="D104" s="74" t="s">
        <v>11</v>
      </c>
      <c r="E104" s="74" t="s">
        <v>222</v>
      </c>
      <c r="F104" s="12"/>
      <c r="G104" s="14">
        <v>1455.6776</v>
      </c>
      <c r="H104" s="91">
        <v>17.5</v>
      </c>
      <c r="I104" s="10"/>
      <c r="J104" s="49"/>
    </row>
    <row r="105" spans="1:10" ht="46.5" customHeight="1" x14ac:dyDescent="0.2">
      <c r="A105" s="109"/>
      <c r="B105" s="81" t="s">
        <v>566</v>
      </c>
      <c r="C105" s="9" t="s">
        <v>565</v>
      </c>
      <c r="D105" s="78" t="s">
        <v>7</v>
      </c>
      <c r="E105" s="78" t="s">
        <v>46</v>
      </c>
      <c r="F105" s="12"/>
      <c r="G105" s="14"/>
      <c r="H105" s="91">
        <v>134.745</v>
      </c>
      <c r="I105" s="10"/>
      <c r="J105" s="49"/>
    </row>
    <row r="106" spans="1:10" ht="67.5" customHeight="1" x14ac:dyDescent="0.2">
      <c r="A106" s="110"/>
      <c r="B106" s="81" t="s">
        <v>589</v>
      </c>
      <c r="C106" s="9" t="s">
        <v>590</v>
      </c>
      <c r="D106" s="105" t="s">
        <v>7</v>
      </c>
      <c r="E106" s="105" t="s">
        <v>46</v>
      </c>
      <c r="F106" s="12"/>
      <c r="G106" s="14"/>
      <c r="H106" s="91">
        <v>1500</v>
      </c>
      <c r="I106" s="10"/>
      <c r="J106" s="49"/>
    </row>
    <row r="107" spans="1:10" ht="44.25" customHeight="1" x14ac:dyDescent="0.2">
      <c r="A107" s="9" t="s">
        <v>21</v>
      </c>
      <c r="B107" s="78" t="s">
        <v>282</v>
      </c>
      <c r="C107" s="9" t="s">
        <v>184</v>
      </c>
      <c r="D107" s="74" t="s">
        <v>7</v>
      </c>
      <c r="E107" s="25" t="s">
        <v>49</v>
      </c>
      <c r="F107" s="12"/>
      <c r="G107" s="14">
        <v>1752.7470000000001</v>
      </c>
      <c r="H107" s="86">
        <v>700</v>
      </c>
      <c r="I107" s="15"/>
    </row>
    <row r="108" spans="1:10" ht="44.25" customHeight="1" x14ac:dyDescent="0.2">
      <c r="A108" s="9" t="s">
        <v>212</v>
      </c>
      <c r="B108" s="78" t="s">
        <v>418</v>
      </c>
      <c r="C108" s="68" t="s">
        <v>417</v>
      </c>
      <c r="D108" s="74" t="s">
        <v>7</v>
      </c>
      <c r="E108" s="19" t="s">
        <v>8</v>
      </c>
      <c r="F108" s="12"/>
      <c r="G108" s="12"/>
      <c r="H108" s="91">
        <v>300</v>
      </c>
      <c r="I108" s="76">
        <v>3600</v>
      </c>
      <c r="J108" s="49"/>
    </row>
    <row r="109" spans="1:10" s="3" customFormat="1" ht="14.25" customHeight="1" x14ac:dyDescent="0.2">
      <c r="A109" s="115" t="s">
        <v>22</v>
      </c>
      <c r="B109" s="115"/>
      <c r="C109" s="115"/>
      <c r="D109" s="115"/>
      <c r="E109" s="115"/>
      <c r="F109" s="115"/>
      <c r="G109" s="115"/>
      <c r="H109" s="115"/>
      <c r="I109" s="115"/>
    </row>
    <row r="110" spans="1:10" s="3" customFormat="1" ht="34.5" customHeight="1" x14ac:dyDescent="0.2">
      <c r="A110" s="108" t="s">
        <v>23</v>
      </c>
      <c r="B110" s="68" t="s">
        <v>458</v>
      </c>
      <c r="C110" s="68" t="s">
        <v>459</v>
      </c>
      <c r="D110" s="78" t="s">
        <v>6</v>
      </c>
      <c r="E110" s="78" t="s">
        <v>460</v>
      </c>
      <c r="F110" s="10">
        <v>7995.9717199999996</v>
      </c>
      <c r="G110" s="10">
        <v>1241</v>
      </c>
      <c r="H110" s="86">
        <v>1241</v>
      </c>
      <c r="I110" s="75"/>
      <c r="J110" s="95">
        <f>SUM(H110:H117)</f>
        <v>3070.2941599999999</v>
      </c>
    </row>
    <row r="111" spans="1:10" s="3" customFormat="1" ht="38.25" customHeight="1" x14ac:dyDescent="0.2">
      <c r="A111" s="109"/>
      <c r="B111" s="74" t="s">
        <v>465</v>
      </c>
      <c r="C111" s="68" t="s">
        <v>464</v>
      </c>
      <c r="D111" s="74" t="s">
        <v>11</v>
      </c>
      <c r="E111" s="78" t="s">
        <v>463</v>
      </c>
      <c r="F111" s="12"/>
      <c r="G111" s="14">
        <v>2350</v>
      </c>
      <c r="H111" s="86">
        <v>829.41160000000002</v>
      </c>
      <c r="I111" s="75"/>
    </row>
    <row r="112" spans="1:10" s="3" customFormat="1" ht="27" customHeight="1" x14ac:dyDescent="0.2">
      <c r="A112" s="109"/>
      <c r="B112" s="74" t="s">
        <v>467</v>
      </c>
      <c r="C112" s="68" t="s">
        <v>468</v>
      </c>
      <c r="D112" s="74" t="s">
        <v>11</v>
      </c>
      <c r="E112" s="78" t="s">
        <v>463</v>
      </c>
      <c r="F112" s="12"/>
      <c r="G112" s="14">
        <v>50</v>
      </c>
      <c r="H112" s="86">
        <v>198.70179999999999</v>
      </c>
      <c r="I112" s="75"/>
    </row>
    <row r="113" spans="1:10" s="3" customFormat="1" ht="45" x14ac:dyDescent="0.2">
      <c r="A113" s="109"/>
      <c r="B113" s="74" t="s">
        <v>461</v>
      </c>
      <c r="C113" s="68" t="s">
        <v>462</v>
      </c>
      <c r="D113" s="74" t="s">
        <v>11</v>
      </c>
      <c r="E113" s="78" t="s">
        <v>463</v>
      </c>
      <c r="F113" s="12"/>
      <c r="G113" s="14">
        <v>164.02799999999999</v>
      </c>
      <c r="H113" s="86">
        <v>90.987539999999996</v>
      </c>
      <c r="I113" s="75"/>
    </row>
    <row r="114" spans="1:10" s="3" customFormat="1" ht="78.75" x14ac:dyDescent="0.2">
      <c r="A114" s="109"/>
      <c r="B114" s="81" t="s">
        <v>492</v>
      </c>
      <c r="C114" s="68" t="s">
        <v>493</v>
      </c>
      <c r="D114" s="74" t="s">
        <v>481</v>
      </c>
      <c r="E114" s="78" t="s">
        <v>494</v>
      </c>
      <c r="F114" s="12"/>
      <c r="G114" s="14">
        <v>412</v>
      </c>
      <c r="H114" s="86">
        <v>412</v>
      </c>
      <c r="I114" s="75"/>
    </row>
    <row r="115" spans="1:10" s="3" customFormat="1" ht="41.25" customHeight="1" x14ac:dyDescent="0.2">
      <c r="A115" s="109"/>
      <c r="B115" s="69" t="s">
        <v>438</v>
      </c>
      <c r="C115" s="9" t="s">
        <v>466</v>
      </c>
      <c r="D115" s="74" t="s">
        <v>250</v>
      </c>
      <c r="E115" s="24" t="s">
        <v>243</v>
      </c>
      <c r="F115" s="12"/>
      <c r="G115" s="14">
        <v>547.17079000000001</v>
      </c>
      <c r="H115" s="86">
        <v>8.3652200000000008</v>
      </c>
      <c r="I115" s="75"/>
    </row>
    <row r="116" spans="1:10" s="3" customFormat="1" ht="60.75" customHeight="1" x14ac:dyDescent="0.2">
      <c r="A116" s="110"/>
      <c r="B116" s="102" t="s">
        <v>596</v>
      </c>
      <c r="C116" s="9" t="s">
        <v>595</v>
      </c>
      <c r="D116" s="100" t="s">
        <v>250</v>
      </c>
      <c r="E116" s="24" t="s">
        <v>243</v>
      </c>
      <c r="F116" s="12"/>
      <c r="G116" s="14"/>
      <c r="H116" s="86">
        <v>74.2</v>
      </c>
      <c r="I116" s="99"/>
    </row>
    <row r="117" spans="1:10" ht="37.5" customHeight="1" x14ac:dyDescent="0.2">
      <c r="A117" s="68" t="s">
        <v>444</v>
      </c>
      <c r="B117" s="78" t="s">
        <v>441</v>
      </c>
      <c r="C117" s="68" t="s">
        <v>442</v>
      </c>
      <c r="D117" s="78" t="s">
        <v>11</v>
      </c>
      <c r="E117" s="74" t="s">
        <v>443</v>
      </c>
      <c r="F117" s="12">
        <v>300</v>
      </c>
      <c r="G117" s="12">
        <v>200</v>
      </c>
      <c r="H117" s="86">
        <v>215.62799999999999</v>
      </c>
      <c r="I117" s="12"/>
      <c r="J117" s="47"/>
    </row>
    <row r="118" spans="1:10" s="28" customFormat="1" ht="15" customHeight="1" x14ac:dyDescent="0.25">
      <c r="A118" s="126" t="s">
        <v>24</v>
      </c>
      <c r="B118" s="126"/>
      <c r="C118" s="126"/>
      <c r="D118" s="126"/>
      <c r="E118" s="126"/>
      <c r="F118" s="126"/>
      <c r="G118" s="126"/>
      <c r="H118" s="126"/>
      <c r="I118" s="126"/>
      <c r="J118" s="27"/>
    </row>
    <row r="119" spans="1:10" s="28" customFormat="1" ht="58.5" customHeight="1" x14ac:dyDescent="0.25">
      <c r="A119" s="108" t="s">
        <v>25</v>
      </c>
      <c r="B119" s="74" t="s">
        <v>440</v>
      </c>
      <c r="C119" s="68" t="s">
        <v>439</v>
      </c>
      <c r="D119" s="74" t="s">
        <v>7</v>
      </c>
      <c r="E119" s="74" t="s">
        <v>8</v>
      </c>
      <c r="F119" s="10">
        <v>100</v>
      </c>
      <c r="G119" s="18"/>
      <c r="H119" s="86">
        <v>80</v>
      </c>
      <c r="I119" s="11">
        <v>9760</v>
      </c>
      <c r="J119" s="97">
        <f>SUM(H119:H129)</f>
        <v>9191.3100599999998</v>
      </c>
    </row>
    <row r="120" spans="1:10" s="28" customFormat="1" ht="58.5" customHeight="1" x14ac:dyDescent="0.25">
      <c r="A120" s="110"/>
      <c r="B120" s="100" t="s">
        <v>597</v>
      </c>
      <c r="C120" s="68" t="s">
        <v>598</v>
      </c>
      <c r="D120" s="100" t="s">
        <v>7</v>
      </c>
      <c r="E120" s="100" t="s">
        <v>8</v>
      </c>
      <c r="F120" s="10"/>
      <c r="G120" s="18"/>
      <c r="H120" s="86">
        <v>299.5</v>
      </c>
      <c r="I120" s="11"/>
      <c r="J120" s="97"/>
    </row>
    <row r="121" spans="1:10" s="28" customFormat="1" ht="45" customHeight="1" x14ac:dyDescent="0.2">
      <c r="A121" s="108" t="s">
        <v>215</v>
      </c>
      <c r="B121" s="41" t="s">
        <v>287</v>
      </c>
      <c r="C121" s="68" t="s">
        <v>218</v>
      </c>
      <c r="D121" s="37" t="s">
        <v>11</v>
      </c>
      <c r="E121" s="37" t="s">
        <v>284</v>
      </c>
      <c r="F121" s="10">
        <v>3060</v>
      </c>
      <c r="G121" s="76">
        <v>1150</v>
      </c>
      <c r="H121" s="91">
        <v>1150</v>
      </c>
      <c r="I121" s="15"/>
      <c r="J121" s="27"/>
    </row>
    <row r="122" spans="1:10" s="28" customFormat="1" ht="45" customHeight="1" x14ac:dyDescent="0.25">
      <c r="A122" s="109"/>
      <c r="B122" s="41" t="s">
        <v>288</v>
      </c>
      <c r="C122" s="68" t="s">
        <v>52</v>
      </c>
      <c r="D122" s="37" t="s">
        <v>11</v>
      </c>
      <c r="E122" s="74" t="s">
        <v>284</v>
      </c>
      <c r="F122" s="10">
        <v>1146.3</v>
      </c>
      <c r="G122" s="11">
        <v>2610</v>
      </c>
      <c r="H122" s="91">
        <v>2275</v>
      </c>
      <c r="I122" s="76">
        <v>1000</v>
      </c>
      <c r="J122" s="27"/>
    </row>
    <row r="123" spans="1:10" s="28" customFormat="1" ht="45" customHeight="1" x14ac:dyDescent="0.25">
      <c r="A123" s="109"/>
      <c r="B123" s="41" t="s">
        <v>407</v>
      </c>
      <c r="C123" s="68" t="s">
        <v>406</v>
      </c>
      <c r="D123" s="74" t="s">
        <v>224</v>
      </c>
      <c r="E123" s="74" t="s">
        <v>8</v>
      </c>
      <c r="F123" s="11">
        <v>1050</v>
      </c>
      <c r="G123" s="11">
        <v>1618.1890000000001</v>
      </c>
      <c r="H123" s="91">
        <v>170</v>
      </c>
      <c r="I123" s="76"/>
      <c r="J123" s="27"/>
    </row>
    <row r="124" spans="1:10" s="28" customFormat="1" ht="45" customHeight="1" x14ac:dyDescent="0.2">
      <c r="A124" s="109"/>
      <c r="B124" s="41" t="s">
        <v>285</v>
      </c>
      <c r="C124" s="56" t="s">
        <v>217</v>
      </c>
      <c r="D124" s="78" t="s">
        <v>11</v>
      </c>
      <c r="E124" s="78" t="s">
        <v>286</v>
      </c>
      <c r="F124" s="12"/>
      <c r="G124" s="12">
        <v>1000</v>
      </c>
      <c r="H124" s="91">
        <v>1075</v>
      </c>
      <c r="I124" s="15"/>
      <c r="J124" s="27"/>
    </row>
    <row r="125" spans="1:10" ht="45" customHeight="1" x14ac:dyDescent="0.2">
      <c r="A125" s="110"/>
      <c r="B125" s="41" t="s">
        <v>283</v>
      </c>
      <c r="C125" s="56" t="s">
        <v>216</v>
      </c>
      <c r="D125" s="37" t="s">
        <v>11</v>
      </c>
      <c r="E125" s="37" t="s">
        <v>284</v>
      </c>
      <c r="F125" s="12"/>
      <c r="G125" s="12">
        <v>800</v>
      </c>
      <c r="H125" s="91">
        <v>126</v>
      </c>
      <c r="I125" s="15"/>
      <c r="J125" s="49"/>
    </row>
    <row r="126" spans="1:10" ht="59.25" customHeight="1" x14ac:dyDescent="0.2">
      <c r="A126" s="23" t="s">
        <v>181</v>
      </c>
      <c r="B126" s="76" t="s">
        <v>289</v>
      </c>
      <c r="C126" s="9" t="s">
        <v>182</v>
      </c>
      <c r="D126" s="57" t="s">
        <v>11</v>
      </c>
      <c r="E126" s="58" t="s">
        <v>290</v>
      </c>
      <c r="F126" s="59"/>
      <c r="G126" s="60">
        <v>1400</v>
      </c>
      <c r="H126" s="86">
        <v>600</v>
      </c>
      <c r="I126" s="15"/>
      <c r="J126" s="95"/>
    </row>
    <row r="127" spans="1:10" ht="43.5" customHeight="1" x14ac:dyDescent="0.2">
      <c r="A127" s="23" t="s">
        <v>219</v>
      </c>
      <c r="B127" s="76" t="s">
        <v>291</v>
      </c>
      <c r="C127" s="9" t="s">
        <v>220</v>
      </c>
      <c r="D127" s="25" t="s">
        <v>11</v>
      </c>
      <c r="E127" s="37" t="s">
        <v>292</v>
      </c>
      <c r="F127" s="10">
        <v>548.29999999999995</v>
      </c>
      <c r="G127" s="74">
        <v>370.91300000000001</v>
      </c>
      <c r="H127" s="86">
        <v>791.94600000000003</v>
      </c>
      <c r="I127" s="15"/>
      <c r="J127" s="47"/>
    </row>
    <row r="128" spans="1:10" ht="50.25" customHeight="1" x14ac:dyDescent="0.2">
      <c r="A128" s="9" t="s">
        <v>179</v>
      </c>
      <c r="B128" s="76" t="s">
        <v>293</v>
      </c>
      <c r="C128" s="9" t="s">
        <v>180</v>
      </c>
      <c r="D128" s="58" t="s">
        <v>294</v>
      </c>
      <c r="E128" s="58" t="s">
        <v>295</v>
      </c>
      <c r="F128" s="60"/>
      <c r="G128" s="54">
        <v>1200</v>
      </c>
      <c r="H128" s="86">
        <v>1750</v>
      </c>
      <c r="I128" s="15"/>
      <c r="J128" s="95"/>
    </row>
    <row r="129" spans="1:11" ht="39" customHeight="1" x14ac:dyDescent="0.2">
      <c r="A129" s="68" t="s">
        <v>380</v>
      </c>
      <c r="B129" s="76" t="s">
        <v>424</v>
      </c>
      <c r="C129" s="9" t="s">
        <v>423</v>
      </c>
      <c r="D129" s="74" t="s">
        <v>7</v>
      </c>
      <c r="E129" s="74" t="s">
        <v>8</v>
      </c>
      <c r="F129" s="10">
        <v>750</v>
      </c>
      <c r="G129" s="10">
        <v>890</v>
      </c>
      <c r="H129" s="86">
        <v>873.86405999999999</v>
      </c>
      <c r="I129" s="15"/>
      <c r="J129" s="47"/>
    </row>
    <row r="130" spans="1:11" ht="11.25" customHeight="1" x14ac:dyDescent="0.2">
      <c r="F130" s="4"/>
      <c r="G130" s="4"/>
      <c r="H130" s="92"/>
      <c r="I130" s="4"/>
      <c r="J130" s="2"/>
    </row>
    <row r="131" spans="1:11" ht="11.25" customHeight="1" x14ac:dyDescent="0.2">
      <c r="F131" s="4"/>
      <c r="G131" s="4"/>
      <c r="H131" s="92"/>
      <c r="I131" s="4"/>
      <c r="J131" s="2"/>
    </row>
    <row r="132" spans="1:11" ht="12.75" customHeight="1" x14ac:dyDescent="0.2">
      <c r="A132" s="129" t="s">
        <v>26</v>
      </c>
      <c r="B132" s="129"/>
      <c r="C132" s="129"/>
      <c r="D132" s="129"/>
      <c r="E132" s="129"/>
      <c r="F132" s="129"/>
      <c r="G132" s="129"/>
      <c r="H132" s="129"/>
      <c r="I132" s="129"/>
      <c r="J132" s="2"/>
    </row>
    <row r="133" spans="1:11" ht="15" customHeight="1" x14ac:dyDescent="0.2">
      <c r="A133" s="127" t="s">
        <v>0</v>
      </c>
      <c r="B133" s="127" t="s">
        <v>1</v>
      </c>
      <c r="C133" s="127"/>
      <c r="D133" s="127" t="s">
        <v>2</v>
      </c>
      <c r="E133" s="127" t="s">
        <v>3</v>
      </c>
      <c r="F133" s="127" t="s">
        <v>4</v>
      </c>
      <c r="G133" s="127"/>
      <c r="H133" s="127"/>
      <c r="I133" s="127" t="s">
        <v>5</v>
      </c>
      <c r="J133" s="2"/>
    </row>
    <row r="134" spans="1:11" ht="6.75" customHeight="1" x14ac:dyDescent="0.2">
      <c r="A134" s="127"/>
      <c r="B134" s="127"/>
      <c r="C134" s="127"/>
      <c r="D134" s="127"/>
      <c r="E134" s="127"/>
      <c r="F134" s="127"/>
      <c r="G134" s="127"/>
      <c r="H134" s="127"/>
      <c r="I134" s="127"/>
      <c r="J134" s="2"/>
    </row>
    <row r="135" spans="1:11" ht="11.25" customHeight="1" x14ac:dyDescent="0.2">
      <c r="A135" s="127"/>
      <c r="B135" s="127"/>
      <c r="C135" s="127"/>
      <c r="D135" s="127"/>
      <c r="E135" s="127"/>
      <c r="F135" s="127">
        <v>2017</v>
      </c>
      <c r="G135" s="127">
        <v>2018</v>
      </c>
      <c r="H135" s="125">
        <v>2019</v>
      </c>
      <c r="I135" s="127"/>
      <c r="J135" s="2"/>
    </row>
    <row r="136" spans="1:11" ht="3.75" customHeight="1" x14ac:dyDescent="0.2">
      <c r="A136" s="127"/>
      <c r="B136" s="127"/>
      <c r="C136" s="127"/>
      <c r="D136" s="127"/>
      <c r="E136" s="127"/>
      <c r="F136" s="127"/>
      <c r="G136" s="127"/>
      <c r="H136" s="125"/>
      <c r="I136" s="127"/>
      <c r="J136" s="2"/>
    </row>
    <row r="137" spans="1:11" ht="13.5" customHeight="1" x14ac:dyDescent="0.2">
      <c r="A137" s="73">
        <v>1</v>
      </c>
      <c r="B137" s="127">
        <v>2</v>
      </c>
      <c r="C137" s="127"/>
      <c r="D137" s="73">
        <v>3</v>
      </c>
      <c r="E137" s="73">
        <v>4</v>
      </c>
      <c r="F137" s="73">
        <v>5</v>
      </c>
      <c r="G137" s="73">
        <v>6</v>
      </c>
      <c r="H137" s="87">
        <v>7</v>
      </c>
      <c r="I137" s="73">
        <v>8</v>
      </c>
      <c r="J137" s="2"/>
    </row>
    <row r="138" spans="1:11" ht="12.75" customHeight="1" x14ac:dyDescent="0.2">
      <c r="A138" s="128" t="s">
        <v>34</v>
      </c>
      <c r="B138" s="128"/>
      <c r="C138" s="128"/>
      <c r="D138" s="128"/>
      <c r="E138" s="128"/>
      <c r="F138" s="128"/>
      <c r="G138" s="128"/>
      <c r="H138" s="128"/>
      <c r="I138" s="128"/>
      <c r="J138" s="2"/>
    </row>
    <row r="139" spans="1:11" ht="41.25" customHeight="1" x14ac:dyDescent="0.2">
      <c r="A139" s="111" t="s">
        <v>586</v>
      </c>
      <c r="B139" s="30" t="s">
        <v>47</v>
      </c>
      <c r="C139" s="35" t="s">
        <v>170</v>
      </c>
      <c r="D139" s="30" t="s">
        <v>48</v>
      </c>
      <c r="E139" s="73" t="s">
        <v>12</v>
      </c>
      <c r="F139" s="61">
        <v>820</v>
      </c>
      <c r="G139" s="31">
        <v>102.74</v>
      </c>
      <c r="H139" s="61">
        <v>20.736000000000001</v>
      </c>
      <c r="I139" s="30"/>
      <c r="J139" s="48">
        <f>SUM(H139:H249)</f>
        <v>28565.646790000006</v>
      </c>
      <c r="K139" s="48"/>
    </row>
    <row r="140" spans="1:11" ht="41.25" customHeight="1" x14ac:dyDescent="0.2">
      <c r="A140" s="112"/>
      <c r="B140" s="30" t="s">
        <v>296</v>
      </c>
      <c r="C140" s="35" t="s">
        <v>131</v>
      </c>
      <c r="D140" s="30" t="s">
        <v>48</v>
      </c>
      <c r="E140" s="73" t="s">
        <v>12</v>
      </c>
      <c r="F140" s="62">
        <v>23.414000000000001</v>
      </c>
      <c r="G140" s="31">
        <v>22.26</v>
      </c>
      <c r="H140" s="61">
        <v>22.26</v>
      </c>
      <c r="I140" s="30"/>
      <c r="J140" s="2"/>
    </row>
    <row r="141" spans="1:11" ht="50.25" customHeight="1" x14ac:dyDescent="0.2">
      <c r="A141" s="112"/>
      <c r="B141" s="30" t="s">
        <v>299</v>
      </c>
      <c r="C141" s="35" t="s">
        <v>172</v>
      </c>
      <c r="D141" s="30" t="s">
        <v>11</v>
      </c>
      <c r="E141" s="73" t="s">
        <v>12</v>
      </c>
      <c r="F141" s="73">
        <v>749.90599999999995</v>
      </c>
      <c r="G141" s="31">
        <v>1472</v>
      </c>
      <c r="H141" s="61">
        <v>5.8769999999999998</v>
      </c>
      <c r="I141" s="30"/>
      <c r="J141" s="48"/>
    </row>
    <row r="142" spans="1:11" ht="41.25" customHeight="1" x14ac:dyDescent="0.2">
      <c r="A142" s="112"/>
      <c r="B142" s="30" t="s">
        <v>298</v>
      </c>
      <c r="C142" s="35" t="s">
        <v>171</v>
      </c>
      <c r="D142" s="73" t="s">
        <v>11</v>
      </c>
      <c r="E142" s="30" t="s">
        <v>12</v>
      </c>
      <c r="F142" s="42"/>
      <c r="G142" s="43">
        <v>2000</v>
      </c>
      <c r="H142" s="61">
        <v>1839.4985999999999</v>
      </c>
      <c r="I142" s="30"/>
      <c r="J142" s="48"/>
    </row>
    <row r="143" spans="1:11" ht="49.5" customHeight="1" x14ac:dyDescent="0.2">
      <c r="A143" s="112"/>
      <c r="B143" s="30" t="s">
        <v>508</v>
      </c>
      <c r="C143" s="34" t="s">
        <v>509</v>
      </c>
      <c r="D143" s="73" t="s">
        <v>505</v>
      </c>
      <c r="E143" s="73" t="s">
        <v>12</v>
      </c>
      <c r="F143" s="42"/>
      <c r="G143" s="43">
        <v>1030</v>
      </c>
      <c r="H143" s="61">
        <v>1654</v>
      </c>
      <c r="I143" s="30"/>
      <c r="J143" s="48"/>
    </row>
    <row r="144" spans="1:11" ht="23.25" customHeight="1" x14ac:dyDescent="0.2">
      <c r="A144" s="112"/>
      <c r="B144" s="30" t="s">
        <v>445</v>
      </c>
      <c r="C144" s="77" t="s">
        <v>130</v>
      </c>
      <c r="D144" s="30" t="s">
        <v>48</v>
      </c>
      <c r="E144" s="30" t="s">
        <v>12</v>
      </c>
      <c r="F144" s="61"/>
      <c r="G144" s="31"/>
      <c r="H144" s="61">
        <v>1.6870000000000001</v>
      </c>
      <c r="I144" s="30"/>
      <c r="J144" s="48"/>
    </row>
    <row r="145" spans="1:10" ht="67.5" customHeight="1" x14ac:dyDescent="0.2">
      <c r="A145" s="112"/>
      <c r="B145" s="30" t="s">
        <v>504</v>
      </c>
      <c r="C145" s="103" t="s">
        <v>570</v>
      </c>
      <c r="D145" s="98" t="s">
        <v>11</v>
      </c>
      <c r="E145" s="30" t="s">
        <v>12</v>
      </c>
      <c r="F145" s="61"/>
      <c r="G145" s="31"/>
      <c r="H145" s="61">
        <v>2000</v>
      </c>
      <c r="I145" s="30"/>
      <c r="J145" s="48"/>
    </row>
    <row r="146" spans="1:10" ht="22.5" x14ac:dyDescent="0.2">
      <c r="A146" s="113"/>
      <c r="B146" s="30" t="s">
        <v>573</v>
      </c>
      <c r="C146" s="77" t="s">
        <v>503</v>
      </c>
      <c r="D146" s="73" t="s">
        <v>505</v>
      </c>
      <c r="E146" s="73" t="s">
        <v>12</v>
      </c>
      <c r="F146" s="61"/>
      <c r="G146" s="31"/>
      <c r="H146" s="61">
        <v>12</v>
      </c>
      <c r="I146" s="30"/>
      <c r="J146" s="48"/>
    </row>
    <row r="147" spans="1:10" ht="39.75" customHeight="1" x14ac:dyDescent="0.2">
      <c r="A147" s="77" t="s">
        <v>137</v>
      </c>
      <c r="B147" s="30" t="s">
        <v>300</v>
      </c>
      <c r="C147" s="35" t="s">
        <v>138</v>
      </c>
      <c r="D147" s="73" t="s">
        <v>11</v>
      </c>
      <c r="E147" s="73" t="s">
        <v>12</v>
      </c>
      <c r="F147" s="33">
        <v>1470</v>
      </c>
      <c r="G147" s="31">
        <v>150.33000000000001</v>
      </c>
      <c r="H147" s="61">
        <v>1.0740000000000001</v>
      </c>
      <c r="I147" s="30"/>
      <c r="J147" s="2"/>
    </row>
    <row r="148" spans="1:10" ht="39.75" customHeight="1" x14ac:dyDescent="0.2">
      <c r="A148" s="114" t="s">
        <v>80</v>
      </c>
      <c r="B148" s="30" t="s">
        <v>301</v>
      </c>
      <c r="C148" s="35" t="s">
        <v>139</v>
      </c>
      <c r="D148" s="73" t="s">
        <v>11</v>
      </c>
      <c r="E148" s="73" t="s">
        <v>12</v>
      </c>
      <c r="F148" s="33">
        <v>700</v>
      </c>
      <c r="G148" s="31">
        <v>616.00199999999995</v>
      </c>
      <c r="H148" s="61">
        <v>2.16</v>
      </c>
      <c r="I148" s="33"/>
      <c r="J148" s="2"/>
    </row>
    <row r="149" spans="1:10" ht="39.75" customHeight="1" x14ac:dyDescent="0.2">
      <c r="A149" s="114"/>
      <c r="B149" s="30" t="s">
        <v>302</v>
      </c>
      <c r="C149" s="35" t="s">
        <v>81</v>
      </c>
      <c r="D149" s="73" t="s">
        <v>11</v>
      </c>
      <c r="E149" s="73" t="s">
        <v>12</v>
      </c>
      <c r="F149" s="42"/>
      <c r="G149" s="43">
        <v>510</v>
      </c>
      <c r="H149" s="61">
        <v>1.08</v>
      </c>
      <c r="I149" s="33"/>
      <c r="J149" s="2"/>
    </row>
    <row r="150" spans="1:10" ht="39.75" customHeight="1" x14ac:dyDescent="0.2">
      <c r="A150" s="77" t="s">
        <v>83</v>
      </c>
      <c r="B150" s="30" t="s">
        <v>303</v>
      </c>
      <c r="C150" s="35" t="s">
        <v>84</v>
      </c>
      <c r="D150" s="30" t="s">
        <v>48</v>
      </c>
      <c r="E150" s="73" t="s">
        <v>12</v>
      </c>
      <c r="F150" s="33">
        <v>45</v>
      </c>
      <c r="G150" s="31">
        <v>1500</v>
      </c>
      <c r="H150" s="61">
        <v>628.89481000000001</v>
      </c>
      <c r="I150" s="33"/>
      <c r="J150" s="2"/>
    </row>
    <row r="151" spans="1:10" ht="39.75" customHeight="1" x14ac:dyDescent="0.2">
      <c r="A151" s="77" t="s">
        <v>82</v>
      </c>
      <c r="B151" s="30" t="s">
        <v>304</v>
      </c>
      <c r="C151" s="35" t="s">
        <v>85</v>
      </c>
      <c r="D151" s="73" t="s">
        <v>11</v>
      </c>
      <c r="E151" s="73" t="s">
        <v>12</v>
      </c>
      <c r="F151" s="33">
        <v>700</v>
      </c>
      <c r="G151" s="31">
        <v>88.588999999999999</v>
      </c>
      <c r="H151" s="61">
        <v>1.49231</v>
      </c>
      <c r="I151" s="33"/>
      <c r="J151" s="2"/>
    </row>
    <row r="152" spans="1:10" ht="39.75" customHeight="1" x14ac:dyDescent="0.2">
      <c r="A152" s="114" t="s">
        <v>86</v>
      </c>
      <c r="B152" s="30" t="s">
        <v>306</v>
      </c>
      <c r="C152" s="35" t="s">
        <v>140</v>
      </c>
      <c r="D152" s="73" t="s">
        <v>11</v>
      </c>
      <c r="E152" s="73" t="s">
        <v>12</v>
      </c>
      <c r="F152" s="33">
        <v>995</v>
      </c>
      <c r="G152" s="31">
        <v>14.464</v>
      </c>
      <c r="H152" s="61">
        <v>1.62</v>
      </c>
      <c r="I152" s="33"/>
      <c r="J152" s="2"/>
    </row>
    <row r="153" spans="1:10" ht="57.75" customHeight="1" x14ac:dyDescent="0.2">
      <c r="A153" s="114"/>
      <c r="B153" s="30" t="s">
        <v>305</v>
      </c>
      <c r="C153" s="35" t="s">
        <v>87</v>
      </c>
      <c r="D153" s="73" t="s">
        <v>11</v>
      </c>
      <c r="E153" s="73" t="s">
        <v>12</v>
      </c>
      <c r="F153" s="33"/>
      <c r="G153" s="33">
        <v>20</v>
      </c>
      <c r="H153" s="61">
        <v>14</v>
      </c>
      <c r="I153" s="33"/>
      <c r="J153" s="48"/>
    </row>
    <row r="154" spans="1:10" ht="39.75" customHeight="1" x14ac:dyDescent="0.2">
      <c r="A154" s="34" t="s">
        <v>35</v>
      </c>
      <c r="B154" s="30" t="s">
        <v>307</v>
      </c>
      <c r="C154" s="35" t="s">
        <v>141</v>
      </c>
      <c r="D154" s="73" t="s">
        <v>11</v>
      </c>
      <c r="E154" s="73" t="s">
        <v>12</v>
      </c>
      <c r="F154" s="33">
        <v>1470</v>
      </c>
      <c r="G154" s="31">
        <v>334.37353999999999</v>
      </c>
      <c r="H154" s="61">
        <v>27.1694</v>
      </c>
      <c r="I154" s="33"/>
      <c r="J154" s="2"/>
    </row>
    <row r="155" spans="1:10" ht="39.75" customHeight="1" x14ac:dyDescent="0.2">
      <c r="A155" s="34" t="s">
        <v>88</v>
      </c>
      <c r="B155" s="30" t="s">
        <v>308</v>
      </c>
      <c r="C155" s="35" t="s">
        <v>89</v>
      </c>
      <c r="D155" s="73" t="s">
        <v>11</v>
      </c>
      <c r="E155" s="73" t="s">
        <v>12</v>
      </c>
      <c r="F155" s="33">
        <v>834.5</v>
      </c>
      <c r="G155" s="31">
        <v>436.65899999999999</v>
      </c>
      <c r="H155" s="61">
        <v>1.62</v>
      </c>
      <c r="I155" s="33"/>
      <c r="J155" s="2"/>
    </row>
    <row r="156" spans="1:10" ht="39.75" customHeight="1" x14ac:dyDescent="0.2">
      <c r="A156" s="114" t="s">
        <v>90</v>
      </c>
      <c r="B156" s="30" t="s">
        <v>309</v>
      </c>
      <c r="C156" s="35" t="s">
        <v>91</v>
      </c>
      <c r="D156" s="73" t="s">
        <v>11</v>
      </c>
      <c r="E156" s="73" t="s">
        <v>12</v>
      </c>
      <c r="F156" s="33">
        <v>140</v>
      </c>
      <c r="G156" s="66">
        <v>1.381</v>
      </c>
      <c r="H156" s="61">
        <v>0.71399999999999997</v>
      </c>
      <c r="I156" s="33"/>
      <c r="J156" s="2"/>
    </row>
    <row r="157" spans="1:10" ht="39.75" customHeight="1" x14ac:dyDescent="0.2">
      <c r="A157" s="114"/>
      <c r="B157" s="30" t="s">
        <v>310</v>
      </c>
      <c r="C157" s="35" t="s">
        <v>142</v>
      </c>
      <c r="D157" s="73" t="s">
        <v>11</v>
      </c>
      <c r="E157" s="73" t="s">
        <v>12</v>
      </c>
      <c r="F157" s="33">
        <v>865</v>
      </c>
      <c r="G157" s="31">
        <v>12.375999999999999</v>
      </c>
      <c r="H157" s="61">
        <v>35</v>
      </c>
      <c r="I157" s="33"/>
      <c r="J157" s="48"/>
    </row>
    <row r="158" spans="1:10" ht="39.75" customHeight="1" x14ac:dyDescent="0.2">
      <c r="A158" s="114" t="s">
        <v>92</v>
      </c>
      <c r="B158" s="30" t="s">
        <v>312</v>
      </c>
      <c r="C158" s="35" t="s">
        <v>143</v>
      </c>
      <c r="D158" s="73" t="s">
        <v>11</v>
      </c>
      <c r="E158" s="73" t="s">
        <v>12</v>
      </c>
      <c r="F158" s="33">
        <v>1470</v>
      </c>
      <c r="G158" s="31">
        <v>194.56899999999999</v>
      </c>
      <c r="H158" s="61">
        <v>74.45</v>
      </c>
      <c r="I158" s="33"/>
      <c r="J158" s="2"/>
    </row>
    <row r="159" spans="1:10" ht="39.75" customHeight="1" x14ac:dyDescent="0.2">
      <c r="A159" s="114"/>
      <c r="B159" s="30" t="s">
        <v>311</v>
      </c>
      <c r="C159" s="35" t="s">
        <v>93</v>
      </c>
      <c r="D159" s="73" t="s">
        <v>11</v>
      </c>
      <c r="E159" s="73" t="s">
        <v>12</v>
      </c>
      <c r="F159" s="33"/>
      <c r="G159" s="33">
        <v>200</v>
      </c>
      <c r="H159" s="61">
        <v>2.415</v>
      </c>
      <c r="I159" s="33"/>
      <c r="J159" s="2"/>
    </row>
    <row r="160" spans="1:10" ht="39.75" customHeight="1" x14ac:dyDescent="0.2">
      <c r="A160" s="77" t="s">
        <v>94</v>
      </c>
      <c r="B160" s="30" t="s">
        <v>313</v>
      </c>
      <c r="C160" s="35" t="s">
        <v>95</v>
      </c>
      <c r="D160" s="30" t="s">
        <v>266</v>
      </c>
      <c r="E160" s="30" t="s">
        <v>297</v>
      </c>
      <c r="F160" s="33">
        <v>240</v>
      </c>
      <c r="G160" s="33">
        <v>1300</v>
      </c>
      <c r="H160" s="61">
        <v>2.706</v>
      </c>
      <c r="I160" s="33"/>
      <c r="J160" s="2"/>
    </row>
    <row r="161" spans="1:10" ht="39.75" customHeight="1" x14ac:dyDescent="0.2">
      <c r="A161" s="34" t="s">
        <v>96</v>
      </c>
      <c r="B161" s="30" t="s">
        <v>544</v>
      </c>
      <c r="C161" s="35" t="s">
        <v>97</v>
      </c>
      <c r="D161" s="30" t="s">
        <v>266</v>
      </c>
      <c r="E161" s="30" t="s">
        <v>297</v>
      </c>
      <c r="F161" s="30"/>
      <c r="G161" s="30"/>
      <c r="H161" s="61">
        <v>1.43466</v>
      </c>
      <c r="I161" s="33"/>
      <c r="J161" s="48"/>
    </row>
    <row r="162" spans="1:10" ht="39.75" customHeight="1" x14ac:dyDescent="0.2">
      <c r="A162" s="77" t="s">
        <v>36</v>
      </c>
      <c r="B162" s="30" t="s">
        <v>314</v>
      </c>
      <c r="C162" s="35" t="s">
        <v>144</v>
      </c>
      <c r="D162" s="73" t="s">
        <v>11</v>
      </c>
      <c r="E162" s="73" t="s">
        <v>12</v>
      </c>
      <c r="F162" s="33">
        <f>1470-400</f>
        <v>1070</v>
      </c>
      <c r="G162" s="31">
        <v>405.64</v>
      </c>
      <c r="H162" s="61">
        <v>8.1216000000000008</v>
      </c>
      <c r="I162" s="33"/>
      <c r="J162" s="2"/>
    </row>
    <row r="163" spans="1:10" ht="39.75" customHeight="1" x14ac:dyDescent="0.2">
      <c r="A163" s="34" t="s">
        <v>98</v>
      </c>
      <c r="B163" s="30" t="s">
        <v>315</v>
      </c>
      <c r="C163" s="35" t="s">
        <v>145</v>
      </c>
      <c r="D163" s="30" t="s">
        <v>266</v>
      </c>
      <c r="E163" s="30" t="s">
        <v>297</v>
      </c>
      <c r="F163" s="33">
        <v>1470</v>
      </c>
      <c r="G163" s="31">
        <v>12.648429999999999</v>
      </c>
      <c r="H163" s="61">
        <v>12.648429999999999</v>
      </c>
      <c r="I163" s="33"/>
      <c r="J163" s="48"/>
    </row>
    <row r="164" spans="1:10" ht="39.75" customHeight="1" x14ac:dyDescent="0.2">
      <c r="A164" s="114" t="s">
        <v>99</v>
      </c>
      <c r="B164" s="30" t="s">
        <v>316</v>
      </c>
      <c r="C164" s="35" t="s">
        <v>100</v>
      </c>
      <c r="D164" s="73" t="s">
        <v>11</v>
      </c>
      <c r="E164" s="73" t="s">
        <v>12</v>
      </c>
      <c r="F164" s="42"/>
      <c r="G164" s="43">
        <v>610</v>
      </c>
      <c r="H164" s="61">
        <v>402.92500000000001</v>
      </c>
      <c r="I164" s="33"/>
      <c r="J164" s="2"/>
    </row>
    <row r="165" spans="1:10" ht="39.75" customHeight="1" x14ac:dyDescent="0.2">
      <c r="A165" s="114"/>
      <c r="B165" s="30" t="s">
        <v>317</v>
      </c>
      <c r="C165" s="35" t="s">
        <v>101</v>
      </c>
      <c r="D165" s="73" t="s">
        <v>11</v>
      </c>
      <c r="E165" s="73" t="s">
        <v>12</v>
      </c>
      <c r="F165" s="42"/>
      <c r="G165" s="43">
        <v>599.71641</v>
      </c>
      <c r="H165" s="61">
        <v>595.71699999999998</v>
      </c>
      <c r="I165" s="33"/>
      <c r="J165" s="2"/>
    </row>
    <row r="166" spans="1:10" ht="39.75" customHeight="1" x14ac:dyDescent="0.2">
      <c r="A166" s="77" t="s">
        <v>37</v>
      </c>
      <c r="B166" s="30" t="s">
        <v>318</v>
      </c>
      <c r="C166" s="35" t="s">
        <v>102</v>
      </c>
      <c r="D166" s="73" t="s">
        <v>11</v>
      </c>
      <c r="E166" s="73" t="s">
        <v>12</v>
      </c>
      <c r="F166" s="33"/>
      <c r="G166" s="73">
        <v>1400</v>
      </c>
      <c r="H166" s="61">
        <v>1.62</v>
      </c>
      <c r="I166" s="33"/>
      <c r="J166" s="2"/>
    </row>
    <row r="167" spans="1:10" ht="39.75" customHeight="1" x14ac:dyDescent="0.2">
      <c r="A167" s="77" t="s">
        <v>103</v>
      </c>
      <c r="B167" s="30" t="s">
        <v>319</v>
      </c>
      <c r="C167" s="35" t="s">
        <v>104</v>
      </c>
      <c r="D167" s="73" t="s">
        <v>11</v>
      </c>
      <c r="E167" s="73" t="s">
        <v>12</v>
      </c>
      <c r="F167" s="42"/>
      <c r="G167" s="44">
        <v>70</v>
      </c>
      <c r="H167" s="61">
        <v>0.69699999999999995</v>
      </c>
      <c r="I167" s="33"/>
      <c r="J167" s="2"/>
    </row>
    <row r="168" spans="1:10" ht="39.75" customHeight="1" x14ac:dyDescent="0.2">
      <c r="A168" s="114" t="s">
        <v>451</v>
      </c>
      <c r="B168" s="30" t="s">
        <v>321</v>
      </c>
      <c r="C168" s="35" t="s">
        <v>146</v>
      </c>
      <c r="D168" s="30" t="s">
        <v>266</v>
      </c>
      <c r="E168" s="30" t="s">
        <v>297</v>
      </c>
      <c r="F168" s="33">
        <v>1470</v>
      </c>
      <c r="G168" s="31">
        <v>338.702</v>
      </c>
      <c r="H168" s="61">
        <v>93.911000000000001</v>
      </c>
      <c r="I168" s="33"/>
      <c r="J168" s="2"/>
    </row>
    <row r="169" spans="1:10" ht="39.75" customHeight="1" x14ac:dyDescent="0.2">
      <c r="A169" s="114"/>
      <c r="B169" s="30" t="s">
        <v>320</v>
      </c>
      <c r="C169" s="35" t="s">
        <v>105</v>
      </c>
      <c r="D169" s="73" t="s">
        <v>11</v>
      </c>
      <c r="E169" s="73" t="s">
        <v>12</v>
      </c>
      <c r="F169" s="63">
        <v>200</v>
      </c>
      <c r="G169" s="30"/>
      <c r="H169" s="61">
        <v>586</v>
      </c>
      <c r="I169" s="33"/>
      <c r="J169" s="2"/>
    </row>
    <row r="170" spans="1:10" ht="39.75" customHeight="1" x14ac:dyDescent="0.2">
      <c r="A170" s="77" t="s">
        <v>106</v>
      </c>
      <c r="B170" s="30" t="s">
        <v>322</v>
      </c>
      <c r="C170" s="35" t="s">
        <v>107</v>
      </c>
      <c r="D170" s="73" t="s">
        <v>11</v>
      </c>
      <c r="E170" s="73" t="s">
        <v>12</v>
      </c>
      <c r="F170" s="33">
        <v>35.9</v>
      </c>
      <c r="G170" s="31">
        <v>500</v>
      </c>
      <c r="H170" s="61">
        <v>0.50783999999999996</v>
      </c>
      <c r="I170" s="33"/>
      <c r="J170" s="2"/>
    </row>
    <row r="171" spans="1:10" ht="39.75" customHeight="1" x14ac:dyDescent="0.2">
      <c r="A171" s="77" t="s">
        <v>147</v>
      </c>
      <c r="B171" s="30" t="s">
        <v>323</v>
      </c>
      <c r="C171" s="35" t="s">
        <v>148</v>
      </c>
      <c r="D171" s="73" t="s">
        <v>11</v>
      </c>
      <c r="E171" s="73" t="s">
        <v>12</v>
      </c>
      <c r="F171" s="32">
        <v>513</v>
      </c>
      <c r="G171" s="30"/>
      <c r="H171" s="61">
        <v>4.2000000000000003E-2</v>
      </c>
      <c r="I171" s="33"/>
      <c r="J171" s="2"/>
    </row>
    <row r="172" spans="1:10" ht="39.75" customHeight="1" x14ac:dyDescent="0.2">
      <c r="A172" s="34" t="s">
        <v>38</v>
      </c>
      <c r="B172" s="30" t="s">
        <v>324</v>
      </c>
      <c r="C172" s="35" t="s">
        <v>149</v>
      </c>
      <c r="D172" s="30" t="s">
        <v>266</v>
      </c>
      <c r="E172" s="30" t="s">
        <v>297</v>
      </c>
      <c r="F172" s="33">
        <v>1470</v>
      </c>
      <c r="G172" s="31">
        <v>950</v>
      </c>
      <c r="H172" s="61">
        <v>17.507999999999999</v>
      </c>
      <c r="I172" s="30"/>
      <c r="J172" s="2"/>
    </row>
    <row r="173" spans="1:10" ht="39.75" customHeight="1" x14ac:dyDescent="0.2">
      <c r="A173" s="111" t="s">
        <v>150</v>
      </c>
      <c r="B173" s="30" t="s">
        <v>325</v>
      </c>
      <c r="C173" s="35" t="s">
        <v>151</v>
      </c>
      <c r="D173" s="30" t="s">
        <v>266</v>
      </c>
      <c r="E173" s="30" t="s">
        <v>297</v>
      </c>
      <c r="F173" s="33">
        <v>750</v>
      </c>
      <c r="G173" s="30"/>
      <c r="H173" s="61">
        <v>322.2</v>
      </c>
      <c r="I173" s="30"/>
      <c r="J173" s="2"/>
    </row>
    <row r="174" spans="1:10" ht="39.75" customHeight="1" x14ac:dyDescent="0.2">
      <c r="A174" s="113"/>
      <c r="B174" s="30" t="s">
        <v>455</v>
      </c>
      <c r="C174" s="35" t="s">
        <v>454</v>
      </c>
      <c r="D174" s="30" t="s">
        <v>266</v>
      </c>
      <c r="E174" s="30" t="s">
        <v>297</v>
      </c>
      <c r="F174" s="33"/>
      <c r="G174" s="30"/>
      <c r="H174" s="61">
        <v>322.2</v>
      </c>
      <c r="I174" s="30"/>
      <c r="J174" s="2"/>
    </row>
    <row r="175" spans="1:10" ht="45.75" customHeight="1" x14ac:dyDescent="0.2">
      <c r="A175" s="72" t="s">
        <v>513</v>
      </c>
      <c r="B175" s="77" t="s">
        <v>514</v>
      </c>
      <c r="C175" s="34" t="s">
        <v>515</v>
      </c>
      <c r="D175" s="73" t="s">
        <v>11</v>
      </c>
      <c r="E175" s="73" t="s">
        <v>12</v>
      </c>
      <c r="F175" s="42"/>
      <c r="G175" s="44">
        <v>41.2</v>
      </c>
      <c r="H175" s="61">
        <v>41.2</v>
      </c>
      <c r="I175" s="30"/>
      <c r="J175" s="2"/>
    </row>
    <row r="176" spans="1:10" ht="39.75" customHeight="1" x14ac:dyDescent="0.2">
      <c r="A176" s="34" t="s">
        <v>152</v>
      </c>
      <c r="B176" s="30" t="s">
        <v>326</v>
      </c>
      <c r="C176" s="35" t="s">
        <v>153</v>
      </c>
      <c r="D176" s="73" t="s">
        <v>11</v>
      </c>
      <c r="E176" s="73" t="s">
        <v>12</v>
      </c>
      <c r="F176" s="33">
        <v>1300</v>
      </c>
      <c r="G176" s="30"/>
      <c r="H176" s="61">
        <v>12.557</v>
      </c>
      <c r="I176" s="30"/>
      <c r="J176" s="2"/>
    </row>
    <row r="177" spans="1:10" ht="39.75" customHeight="1" x14ac:dyDescent="0.2">
      <c r="A177" s="114" t="s">
        <v>108</v>
      </c>
      <c r="B177" s="30" t="s">
        <v>329</v>
      </c>
      <c r="C177" s="35" t="s">
        <v>154</v>
      </c>
      <c r="D177" s="30" t="s">
        <v>266</v>
      </c>
      <c r="E177" s="30" t="s">
        <v>297</v>
      </c>
      <c r="F177" s="33">
        <v>500</v>
      </c>
      <c r="G177" s="30"/>
      <c r="H177" s="61">
        <v>6.4420000000000002</v>
      </c>
      <c r="I177" s="30"/>
      <c r="J177" s="2"/>
    </row>
    <row r="178" spans="1:10" ht="39.75" customHeight="1" x14ac:dyDescent="0.2">
      <c r="A178" s="114"/>
      <c r="B178" s="30" t="s">
        <v>327</v>
      </c>
      <c r="C178" s="35" t="s">
        <v>109</v>
      </c>
      <c r="D178" s="30" t="s">
        <v>266</v>
      </c>
      <c r="E178" s="30" t="s">
        <v>297</v>
      </c>
      <c r="F178" s="42"/>
      <c r="G178" s="44">
        <v>460</v>
      </c>
      <c r="H178" s="61">
        <v>1.1459999999999999</v>
      </c>
      <c r="I178" s="30"/>
      <c r="J178" s="2"/>
    </row>
    <row r="179" spans="1:10" ht="39.75" customHeight="1" x14ac:dyDescent="0.2">
      <c r="A179" s="114"/>
      <c r="B179" s="30" t="s">
        <v>328</v>
      </c>
      <c r="C179" s="35" t="s">
        <v>110</v>
      </c>
      <c r="D179" s="30" t="s">
        <v>11</v>
      </c>
      <c r="E179" s="30" t="s">
        <v>12</v>
      </c>
      <c r="F179" s="42"/>
      <c r="G179" s="44">
        <v>300</v>
      </c>
      <c r="H179" s="61">
        <v>3.78</v>
      </c>
      <c r="I179" s="30"/>
      <c r="J179" s="2"/>
    </row>
    <row r="180" spans="1:10" ht="39.75" customHeight="1" x14ac:dyDescent="0.2">
      <c r="A180" s="111" t="s">
        <v>111</v>
      </c>
      <c r="B180" s="30" t="s">
        <v>331</v>
      </c>
      <c r="C180" s="35" t="s">
        <v>155</v>
      </c>
      <c r="D180" s="30" t="s">
        <v>266</v>
      </c>
      <c r="E180" s="30" t="s">
        <v>297</v>
      </c>
      <c r="F180" s="33">
        <v>788</v>
      </c>
      <c r="G180" s="31">
        <v>240.92599999999999</v>
      </c>
      <c r="H180" s="61">
        <v>240.92599999999999</v>
      </c>
      <c r="I180" s="30"/>
      <c r="J180" s="2"/>
    </row>
    <row r="181" spans="1:10" ht="39.75" customHeight="1" x14ac:dyDescent="0.2">
      <c r="A181" s="112"/>
      <c r="B181" s="30" t="s">
        <v>330</v>
      </c>
      <c r="C181" s="35" t="s">
        <v>112</v>
      </c>
      <c r="D181" s="30" t="s">
        <v>266</v>
      </c>
      <c r="E181" s="30" t="s">
        <v>297</v>
      </c>
      <c r="F181" s="33">
        <v>55</v>
      </c>
      <c r="G181" s="33">
        <v>48</v>
      </c>
      <c r="H181" s="61">
        <v>0.95499999999999996</v>
      </c>
      <c r="I181" s="30"/>
      <c r="J181" s="2"/>
    </row>
    <row r="182" spans="1:10" ht="39.75" customHeight="1" x14ac:dyDescent="0.2">
      <c r="A182" s="112"/>
      <c r="B182" s="30" t="s">
        <v>332</v>
      </c>
      <c r="C182" s="35" t="s">
        <v>156</v>
      </c>
      <c r="D182" s="30" t="s">
        <v>266</v>
      </c>
      <c r="E182" s="30" t="s">
        <v>297</v>
      </c>
      <c r="F182" s="42"/>
      <c r="G182" s="44">
        <v>1100</v>
      </c>
      <c r="H182" s="61">
        <v>8.0239999999999991</v>
      </c>
      <c r="I182" s="30"/>
      <c r="J182" s="2"/>
    </row>
    <row r="183" spans="1:10" ht="39.75" customHeight="1" x14ac:dyDescent="0.2">
      <c r="A183" s="113"/>
      <c r="B183" s="30" t="s">
        <v>446</v>
      </c>
      <c r="C183" s="35" t="s">
        <v>155</v>
      </c>
      <c r="D183" s="30" t="s">
        <v>266</v>
      </c>
      <c r="E183" s="30" t="s">
        <v>297</v>
      </c>
      <c r="F183" s="30"/>
      <c r="G183" s="30"/>
      <c r="H183" s="61">
        <v>1.62</v>
      </c>
      <c r="I183" s="30"/>
      <c r="J183" s="2"/>
    </row>
    <row r="184" spans="1:10" ht="39.75" customHeight="1" x14ac:dyDescent="0.2">
      <c r="A184" s="111" t="s">
        <v>113</v>
      </c>
      <c r="B184" s="30" t="s">
        <v>335</v>
      </c>
      <c r="C184" s="35" t="s">
        <v>157</v>
      </c>
      <c r="D184" s="73" t="s">
        <v>11</v>
      </c>
      <c r="E184" s="73" t="s">
        <v>12</v>
      </c>
      <c r="F184" s="45">
        <f>2000-500</f>
        <v>1500</v>
      </c>
      <c r="G184" s="30"/>
      <c r="H184" s="61">
        <v>1.06094</v>
      </c>
      <c r="I184" s="30"/>
      <c r="J184" s="2"/>
    </row>
    <row r="185" spans="1:10" ht="57.75" customHeight="1" x14ac:dyDescent="0.2">
      <c r="A185" s="112"/>
      <c r="B185" s="30" t="s">
        <v>334</v>
      </c>
      <c r="C185" s="35" t="s">
        <v>520</v>
      </c>
      <c r="D185" s="73" t="s">
        <v>11</v>
      </c>
      <c r="E185" s="73" t="s">
        <v>12</v>
      </c>
      <c r="F185" s="73">
        <v>412</v>
      </c>
      <c r="G185" s="31">
        <v>1.08</v>
      </c>
      <c r="H185" s="61">
        <v>1.08</v>
      </c>
      <c r="I185" s="30"/>
      <c r="J185" s="2"/>
    </row>
    <row r="186" spans="1:10" ht="39.75" customHeight="1" x14ac:dyDescent="0.2">
      <c r="A186" s="112"/>
      <c r="B186" s="30" t="s">
        <v>333</v>
      </c>
      <c r="C186" s="35" t="s">
        <v>114</v>
      </c>
      <c r="D186" s="73" t="s">
        <v>11</v>
      </c>
      <c r="E186" s="73" t="s">
        <v>12</v>
      </c>
      <c r="F186" s="73">
        <v>76.3</v>
      </c>
      <c r="G186" s="33">
        <v>48</v>
      </c>
      <c r="H186" s="61">
        <v>0.54944000000000004</v>
      </c>
      <c r="I186" s="30"/>
      <c r="J186" s="2"/>
    </row>
    <row r="187" spans="1:10" ht="39.75" customHeight="1" x14ac:dyDescent="0.2">
      <c r="A187" s="113"/>
      <c r="B187" s="30" t="s">
        <v>560</v>
      </c>
      <c r="C187" s="35" t="s">
        <v>115</v>
      </c>
      <c r="D187" s="73" t="s">
        <v>11</v>
      </c>
      <c r="E187" s="73" t="s">
        <v>12</v>
      </c>
      <c r="F187" s="73"/>
      <c r="G187" s="33"/>
      <c r="H187" s="61">
        <v>1.08</v>
      </c>
      <c r="I187" s="30"/>
      <c r="J187" s="2"/>
    </row>
    <row r="188" spans="1:10" ht="39.75" customHeight="1" x14ac:dyDescent="0.2">
      <c r="A188" s="34" t="s">
        <v>116</v>
      </c>
      <c r="B188" s="30" t="s">
        <v>336</v>
      </c>
      <c r="C188" s="35" t="s">
        <v>158</v>
      </c>
      <c r="D188" s="73" t="s">
        <v>11</v>
      </c>
      <c r="E188" s="73" t="s">
        <v>12</v>
      </c>
      <c r="F188" s="42"/>
      <c r="G188" s="33">
        <v>1000</v>
      </c>
      <c r="H188" s="61">
        <v>119.22</v>
      </c>
      <c r="I188" s="30"/>
      <c r="J188" s="48"/>
    </row>
    <row r="189" spans="1:10" ht="39.75" customHeight="1" x14ac:dyDescent="0.2">
      <c r="A189" s="111" t="s">
        <v>39</v>
      </c>
      <c r="B189" s="30" t="s">
        <v>339</v>
      </c>
      <c r="C189" s="35" t="s">
        <v>119</v>
      </c>
      <c r="D189" s="73" t="s">
        <v>11</v>
      </c>
      <c r="E189" s="73" t="s">
        <v>12</v>
      </c>
      <c r="F189" s="33">
        <v>97.5</v>
      </c>
      <c r="G189" s="30"/>
      <c r="H189" s="61">
        <v>0.39500000000000002</v>
      </c>
      <c r="I189" s="30"/>
      <c r="J189" s="48"/>
    </row>
    <row r="190" spans="1:10" ht="39.75" customHeight="1" x14ac:dyDescent="0.2">
      <c r="A190" s="112"/>
      <c r="B190" s="30" t="s">
        <v>338</v>
      </c>
      <c r="C190" s="35" t="s">
        <v>118</v>
      </c>
      <c r="D190" s="30" t="s">
        <v>11</v>
      </c>
      <c r="E190" s="30" t="s">
        <v>12</v>
      </c>
      <c r="F190" s="42"/>
      <c r="G190" s="44">
        <v>300</v>
      </c>
      <c r="H190" s="61">
        <v>4.1150000000000002</v>
      </c>
      <c r="I190" s="30"/>
      <c r="J190" s="48"/>
    </row>
    <row r="191" spans="1:10" ht="39.75" customHeight="1" x14ac:dyDescent="0.2">
      <c r="A191" s="113"/>
      <c r="B191" s="30" t="s">
        <v>337</v>
      </c>
      <c r="C191" s="35" t="s">
        <v>117</v>
      </c>
      <c r="D191" s="30" t="s">
        <v>266</v>
      </c>
      <c r="E191" s="30" t="s">
        <v>297</v>
      </c>
      <c r="F191" s="42"/>
      <c r="G191" s="44">
        <v>100</v>
      </c>
      <c r="H191" s="61">
        <v>1.333</v>
      </c>
      <c r="I191" s="30"/>
      <c r="J191" s="2"/>
    </row>
    <row r="192" spans="1:10" ht="39.75" customHeight="1" x14ac:dyDescent="0.2">
      <c r="A192" s="77" t="s">
        <v>120</v>
      </c>
      <c r="B192" s="30" t="s">
        <v>340</v>
      </c>
      <c r="C192" s="35" t="s">
        <v>121</v>
      </c>
      <c r="D192" s="30" t="s">
        <v>266</v>
      </c>
      <c r="E192" s="30" t="s">
        <v>297</v>
      </c>
      <c r="F192" s="33">
        <v>1500</v>
      </c>
      <c r="G192" s="33">
        <v>38.408000000000001</v>
      </c>
      <c r="H192" s="61">
        <v>5.3426600000000004</v>
      </c>
      <c r="I192" s="30"/>
      <c r="J192" s="48"/>
    </row>
    <row r="193" spans="1:10" ht="39.75" customHeight="1" x14ac:dyDescent="0.2">
      <c r="A193" s="111" t="s">
        <v>122</v>
      </c>
      <c r="B193" s="30" t="s">
        <v>341</v>
      </c>
      <c r="C193" s="35" t="s">
        <v>123</v>
      </c>
      <c r="D193" s="30" t="s">
        <v>266</v>
      </c>
      <c r="E193" s="30" t="s">
        <v>297</v>
      </c>
      <c r="F193" s="33">
        <v>430</v>
      </c>
      <c r="G193" s="31">
        <v>29.88</v>
      </c>
      <c r="H193" s="61">
        <v>9.5129999999999999</v>
      </c>
      <c r="I193" s="30"/>
      <c r="J193" s="48"/>
    </row>
    <row r="194" spans="1:10" ht="39.75" customHeight="1" x14ac:dyDescent="0.2">
      <c r="A194" s="113"/>
      <c r="B194" s="30" t="s">
        <v>456</v>
      </c>
      <c r="C194" s="35" t="s">
        <v>457</v>
      </c>
      <c r="D194" s="30" t="s">
        <v>266</v>
      </c>
      <c r="E194" s="30" t="s">
        <v>297</v>
      </c>
      <c r="F194" s="33"/>
      <c r="G194" s="31"/>
      <c r="H194" s="61">
        <v>632</v>
      </c>
      <c r="I194" s="30"/>
      <c r="J194" s="48"/>
    </row>
    <row r="195" spans="1:10" ht="39.75" customHeight="1" x14ac:dyDescent="0.2">
      <c r="A195" s="77" t="s">
        <v>124</v>
      </c>
      <c r="B195" s="30" t="s">
        <v>342</v>
      </c>
      <c r="C195" s="35" t="s">
        <v>125</v>
      </c>
      <c r="D195" s="30" t="s">
        <v>266</v>
      </c>
      <c r="E195" s="30" t="s">
        <v>297</v>
      </c>
      <c r="F195" s="42"/>
      <c r="G195" s="44">
        <v>1197</v>
      </c>
      <c r="H195" s="61">
        <v>104.40300000000001</v>
      </c>
      <c r="I195" s="30"/>
      <c r="J195" s="2"/>
    </row>
    <row r="196" spans="1:10" ht="39.75" customHeight="1" x14ac:dyDescent="0.2">
      <c r="A196" s="77" t="s">
        <v>126</v>
      </c>
      <c r="B196" s="30" t="s">
        <v>343</v>
      </c>
      <c r="C196" s="35" t="s">
        <v>127</v>
      </c>
      <c r="D196" s="30" t="s">
        <v>266</v>
      </c>
      <c r="E196" s="30" t="s">
        <v>297</v>
      </c>
      <c r="F196" s="42"/>
      <c r="G196" s="44">
        <v>400</v>
      </c>
      <c r="H196" s="61">
        <v>604.03</v>
      </c>
      <c r="I196" s="30"/>
      <c r="J196" s="2"/>
    </row>
    <row r="197" spans="1:10" ht="39.75" customHeight="1" x14ac:dyDescent="0.2">
      <c r="A197" s="77" t="s">
        <v>40</v>
      </c>
      <c r="B197" s="30" t="s">
        <v>344</v>
      </c>
      <c r="C197" s="35" t="s">
        <v>159</v>
      </c>
      <c r="D197" s="30" t="s">
        <v>266</v>
      </c>
      <c r="E197" s="30" t="s">
        <v>297</v>
      </c>
      <c r="F197" s="33">
        <v>1470</v>
      </c>
      <c r="G197" s="31">
        <v>2.7</v>
      </c>
      <c r="H197" s="61">
        <v>2.7</v>
      </c>
      <c r="I197" s="30"/>
      <c r="J197" s="2"/>
    </row>
    <row r="198" spans="1:10" ht="39.75" customHeight="1" x14ac:dyDescent="0.2">
      <c r="A198" s="114" t="s">
        <v>41</v>
      </c>
      <c r="B198" s="30" t="s">
        <v>346</v>
      </c>
      <c r="C198" s="35" t="s">
        <v>160</v>
      </c>
      <c r="D198" s="30" t="s">
        <v>266</v>
      </c>
      <c r="E198" s="30" t="s">
        <v>297</v>
      </c>
      <c r="F198" s="33">
        <v>1470</v>
      </c>
      <c r="G198" s="31">
        <v>9.9559999999999995</v>
      </c>
      <c r="H198" s="61">
        <v>8.1303400000000003</v>
      </c>
      <c r="I198" s="30"/>
      <c r="J198" s="2"/>
    </row>
    <row r="199" spans="1:10" ht="39.75" customHeight="1" x14ac:dyDescent="0.2">
      <c r="A199" s="114"/>
      <c r="B199" s="30" t="s">
        <v>345</v>
      </c>
      <c r="C199" s="35" t="s">
        <v>128</v>
      </c>
      <c r="D199" s="30" t="s">
        <v>11</v>
      </c>
      <c r="E199" s="30" t="s">
        <v>12</v>
      </c>
      <c r="F199" s="33">
        <v>500</v>
      </c>
      <c r="G199" s="31">
        <v>296.86369999999999</v>
      </c>
      <c r="H199" s="61">
        <v>382</v>
      </c>
      <c r="I199" s="30"/>
      <c r="J199" s="2"/>
    </row>
    <row r="200" spans="1:10" ht="39.75" customHeight="1" x14ac:dyDescent="0.2">
      <c r="A200" s="114" t="s">
        <v>42</v>
      </c>
      <c r="B200" s="30" t="s">
        <v>348</v>
      </c>
      <c r="C200" s="35" t="s">
        <v>161</v>
      </c>
      <c r="D200" s="73" t="s">
        <v>6</v>
      </c>
      <c r="E200" s="73" t="s">
        <v>12</v>
      </c>
      <c r="F200" s="33">
        <v>1470</v>
      </c>
      <c r="G200" s="31">
        <v>1474.999</v>
      </c>
      <c r="H200" s="61">
        <v>15.4</v>
      </c>
      <c r="I200" s="30"/>
      <c r="J200" s="2"/>
    </row>
    <row r="201" spans="1:10" ht="39.75" customHeight="1" x14ac:dyDescent="0.2">
      <c r="A201" s="114"/>
      <c r="B201" s="30" t="s">
        <v>347</v>
      </c>
      <c r="C201" s="35" t="s">
        <v>129</v>
      </c>
      <c r="D201" s="73" t="s">
        <v>11</v>
      </c>
      <c r="E201" s="73" t="s">
        <v>12</v>
      </c>
      <c r="F201" s="33">
        <v>500</v>
      </c>
      <c r="G201" s="33">
        <v>300</v>
      </c>
      <c r="H201" s="61">
        <v>407.18200000000002</v>
      </c>
      <c r="I201" s="30"/>
      <c r="J201" s="2"/>
    </row>
    <row r="202" spans="1:10" ht="57" customHeight="1" x14ac:dyDescent="0.2">
      <c r="A202" s="111" t="s">
        <v>518</v>
      </c>
      <c r="B202" s="82" t="s">
        <v>516</v>
      </c>
      <c r="C202" s="83" t="s">
        <v>519</v>
      </c>
      <c r="D202" s="82" t="s">
        <v>517</v>
      </c>
      <c r="E202" s="82" t="s">
        <v>12</v>
      </c>
      <c r="F202" s="82">
        <v>412</v>
      </c>
      <c r="G202" s="31">
        <v>396.98453000000001</v>
      </c>
      <c r="H202" s="61">
        <v>14.436540000000001</v>
      </c>
      <c r="I202" s="30"/>
      <c r="J202" s="2"/>
    </row>
    <row r="203" spans="1:10" ht="39.75" customHeight="1" x14ac:dyDescent="0.2">
      <c r="A203" s="113"/>
      <c r="B203" s="30" t="s">
        <v>556</v>
      </c>
      <c r="C203" s="77" t="s">
        <v>162</v>
      </c>
      <c r="D203" s="73" t="s">
        <v>11</v>
      </c>
      <c r="E203" s="73" t="s">
        <v>12</v>
      </c>
      <c r="F203" s="73">
        <v>30</v>
      </c>
      <c r="G203" s="33">
        <v>1400</v>
      </c>
      <c r="H203" s="61">
        <v>659.16056000000003</v>
      </c>
      <c r="I203" s="30"/>
      <c r="J203" s="2"/>
    </row>
    <row r="204" spans="1:10" ht="39.75" customHeight="1" x14ac:dyDescent="0.2">
      <c r="A204" s="111" t="s">
        <v>57</v>
      </c>
      <c r="B204" s="30" t="s">
        <v>522</v>
      </c>
      <c r="C204" s="35" t="s">
        <v>58</v>
      </c>
      <c r="D204" s="73" t="s">
        <v>11</v>
      </c>
      <c r="E204" s="73" t="s">
        <v>12</v>
      </c>
      <c r="F204" s="73">
        <v>412</v>
      </c>
      <c r="G204" s="31"/>
      <c r="H204" s="61">
        <v>749</v>
      </c>
      <c r="I204" s="30"/>
      <c r="J204" s="48"/>
    </row>
    <row r="205" spans="1:10" ht="45.75" customHeight="1" x14ac:dyDescent="0.2">
      <c r="A205" s="113"/>
      <c r="B205" s="82" t="s">
        <v>523</v>
      </c>
      <c r="C205" s="34" t="s">
        <v>521</v>
      </c>
      <c r="D205" s="73" t="s">
        <v>11</v>
      </c>
      <c r="E205" s="73" t="s">
        <v>12</v>
      </c>
      <c r="F205" s="42"/>
      <c r="G205" s="44"/>
      <c r="H205" s="61">
        <v>101.72577</v>
      </c>
      <c r="I205" s="30"/>
      <c r="J205" s="48"/>
    </row>
    <row r="206" spans="1:10" ht="39.75" customHeight="1" x14ac:dyDescent="0.2">
      <c r="A206" s="111" t="s">
        <v>59</v>
      </c>
      <c r="B206" s="30" t="s">
        <v>549</v>
      </c>
      <c r="C206" s="35" t="s">
        <v>548</v>
      </c>
      <c r="D206" s="73" t="s">
        <v>11</v>
      </c>
      <c r="E206" s="73" t="s">
        <v>12</v>
      </c>
      <c r="F206" s="73"/>
      <c r="G206" s="33">
        <v>2000</v>
      </c>
      <c r="H206" s="61">
        <v>121.64788</v>
      </c>
      <c r="I206" s="30"/>
      <c r="J206" s="48"/>
    </row>
    <row r="207" spans="1:10" ht="39.75" customHeight="1" x14ac:dyDescent="0.2">
      <c r="A207" s="112"/>
      <c r="B207" s="30" t="s">
        <v>349</v>
      </c>
      <c r="C207" s="35" t="s">
        <v>60</v>
      </c>
      <c r="D207" s="73" t="s">
        <v>11</v>
      </c>
      <c r="E207" s="73" t="s">
        <v>12</v>
      </c>
      <c r="F207" s="73"/>
      <c r="G207" s="33">
        <v>850</v>
      </c>
      <c r="H207" s="61">
        <v>52.2</v>
      </c>
      <c r="I207" s="30"/>
      <c r="J207" s="48"/>
    </row>
    <row r="208" spans="1:10" ht="39.75" customHeight="1" x14ac:dyDescent="0.2">
      <c r="A208" s="113"/>
      <c r="B208" s="30" t="s">
        <v>350</v>
      </c>
      <c r="C208" s="35" t="s">
        <v>61</v>
      </c>
      <c r="D208" s="73" t="s">
        <v>11</v>
      </c>
      <c r="E208" s="73" t="s">
        <v>12</v>
      </c>
      <c r="F208" s="73"/>
      <c r="G208" s="33">
        <v>1020</v>
      </c>
      <c r="H208" s="61">
        <v>1436.8910000000001</v>
      </c>
      <c r="I208" s="30"/>
      <c r="J208" s="48"/>
    </row>
    <row r="209" spans="1:10" ht="80.25" customHeight="1" x14ac:dyDescent="0.2">
      <c r="A209" s="72" t="s">
        <v>524</v>
      </c>
      <c r="B209" s="30" t="s">
        <v>526</v>
      </c>
      <c r="C209" s="35" t="s">
        <v>525</v>
      </c>
      <c r="D209" s="73" t="s">
        <v>11</v>
      </c>
      <c r="E209" s="73" t="s">
        <v>12</v>
      </c>
      <c r="F209" s="73"/>
      <c r="G209" s="33"/>
      <c r="H209" s="61">
        <v>320.33</v>
      </c>
      <c r="I209" s="30"/>
      <c r="J209" s="48"/>
    </row>
    <row r="210" spans="1:10" ht="39.75" customHeight="1" x14ac:dyDescent="0.2">
      <c r="A210" s="111" t="s">
        <v>62</v>
      </c>
      <c r="B210" s="30" t="s">
        <v>354</v>
      </c>
      <c r="C210" s="46" t="s">
        <v>66</v>
      </c>
      <c r="D210" s="73" t="s">
        <v>11</v>
      </c>
      <c r="E210" s="73" t="s">
        <v>12</v>
      </c>
      <c r="F210" s="64">
        <v>600</v>
      </c>
      <c r="G210" s="31">
        <v>13.191000000000001</v>
      </c>
      <c r="H210" s="61">
        <v>4.9180000000000001</v>
      </c>
      <c r="I210" s="30"/>
      <c r="J210" s="2"/>
    </row>
    <row r="211" spans="1:10" ht="39.75" customHeight="1" x14ac:dyDescent="0.2">
      <c r="A211" s="112"/>
      <c r="B211" s="30" t="s">
        <v>353</v>
      </c>
      <c r="C211" s="46" t="s">
        <v>65</v>
      </c>
      <c r="D211" s="73" t="s">
        <v>11</v>
      </c>
      <c r="E211" s="73" t="s">
        <v>12</v>
      </c>
      <c r="F211" s="61">
        <v>40</v>
      </c>
      <c r="G211" s="31">
        <v>7.8468</v>
      </c>
      <c r="H211" s="61">
        <v>7.8468</v>
      </c>
      <c r="I211" s="30"/>
      <c r="J211" s="2"/>
    </row>
    <row r="212" spans="1:10" ht="39.75" customHeight="1" x14ac:dyDescent="0.2">
      <c r="A212" s="112"/>
      <c r="B212" s="30" t="s">
        <v>351</v>
      </c>
      <c r="C212" s="46" t="s">
        <v>63</v>
      </c>
      <c r="D212" s="73" t="s">
        <v>11</v>
      </c>
      <c r="E212" s="73" t="s">
        <v>12</v>
      </c>
      <c r="F212" s="61">
        <v>30</v>
      </c>
      <c r="G212" s="33">
        <v>10</v>
      </c>
      <c r="H212" s="61">
        <v>10</v>
      </c>
      <c r="I212" s="30"/>
      <c r="J212" s="2"/>
    </row>
    <row r="213" spans="1:10" ht="39.75" customHeight="1" x14ac:dyDescent="0.2">
      <c r="A213" s="112"/>
      <c r="B213" s="30" t="s">
        <v>355</v>
      </c>
      <c r="C213" s="46" t="s">
        <v>67</v>
      </c>
      <c r="D213" s="73" t="s">
        <v>11</v>
      </c>
      <c r="E213" s="73" t="s">
        <v>12</v>
      </c>
      <c r="F213" s="33">
        <v>8</v>
      </c>
      <c r="G213" s="33">
        <v>950</v>
      </c>
      <c r="H213" s="61">
        <v>1.2312000000000001</v>
      </c>
      <c r="I213" s="30"/>
      <c r="J213" s="48"/>
    </row>
    <row r="214" spans="1:10" ht="39.75" customHeight="1" x14ac:dyDescent="0.2">
      <c r="A214" s="112"/>
      <c r="B214" s="30" t="s">
        <v>352</v>
      </c>
      <c r="C214" s="46" t="s">
        <v>64</v>
      </c>
      <c r="D214" s="73" t="s">
        <v>11</v>
      </c>
      <c r="E214" s="73" t="s">
        <v>12</v>
      </c>
      <c r="F214" s="45">
        <v>65.55</v>
      </c>
      <c r="G214" s="33">
        <v>6</v>
      </c>
      <c r="H214" s="61">
        <v>6</v>
      </c>
      <c r="I214" s="30"/>
      <c r="J214" s="2"/>
    </row>
    <row r="215" spans="1:10" ht="75" customHeight="1" x14ac:dyDescent="0.2">
      <c r="A215" s="113"/>
      <c r="B215" s="30" t="s">
        <v>527</v>
      </c>
      <c r="C215" s="46" t="s">
        <v>528</v>
      </c>
      <c r="D215" s="73" t="s">
        <v>11</v>
      </c>
      <c r="E215" s="73" t="s">
        <v>12</v>
      </c>
      <c r="F215" s="45"/>
      <c r="G215" s="33"/>
      <c r="H215" s="61">
        <v>320.33</v>
      </c>
      <c r="I215" s="30"/>
      <c r="J215" s="2"/>
    </row>
    <row r="216" spans="1:10" ht="80.25" customHeight="1" x14ac:dyDescent="0.2">
      <c r="A216" s="71" t="s">
        <v>529</v>
      </c>
      <c r="B216" s="30" t="s">
        <v>530</v>
      </c>
      <c r="C216" s="46" t="s">
        <v>531</v>
      </c>
      <c r="D216" s="73" t="s">
        <v>11</v>
      </c>
      <c r="E216" s="73" t="s">
        <v>12</v>
      </c>
      <c r="F216" s="45"/>
      <c r="G216" s="33"/>
      <c r="H216" s="61">
        <v>320.33</v>
      </c>
      <c r="I216" s="30"/>
      <c r="J216" s="2"/>
    </row>
    <row r="217" spans="1:10" ht="80.25" customHeight="1" x14ac:dyDescent="0.2">
      <c r="A217" s="103" t="s">
        <v>574</v>
      </c>
      <c r="B217" s="30" t="s">
        <v>576</v>
      </c>
      <c r="C217" s="46" t="s">
        <v>575</v>
      </c>
      <c r="D217" s="98" t="s">
        <v>11</v>
      </c>
      <c r="E217" s="98" t="s">
        <v>12</v>
      </c>
      <c r="F217" s="45"/>
      <c r="G217" s="33"/>
      <c r="H217" s="61">
        <v>2000</v>
      </c>
      <c r="I217" s="30"/>
      <c r="J217" s="2"/>
    </row>
    <row r="218" spans="1:10" ht="39.75" customHeight="1" x14ac:dyDescent="0.2">
      <c r="A218" s="111" t="s">
        <v>68</v>
      </c>
      <c r="B218" s="30" t="s">
        <v>356</v>
      </c>
      <c r="C218" s="35" t="s">
        <v>163</v>
      </c>
      <c r="D218" s="73" t="s">
        <v>11</v>
      </c>
      <c r="E218" s="73" t="s">
        <v>12</v>
      </c>
      <c r="F218" s="42"/>
      <c r="G218" s="44">
        <v>980</v>
      </c>
      <c r="H218" s="61">
        <v>268.83521000000002</v>
      </c>
      <c r="I218" s="30"/>
      <c r="J218" s="48"/>
    </row>
    <row r="219" spans="1:10" ht="67.5" customHeight="1" x14ac:dyDescent="0.2">
      <c r="A219" s="112"/>
      <c r="B219" s="30" t="s">
        <v>507</v>
      </c>
      <c r="C219" s="35" t="s">
        <v>506</v>
      </c>
      <c r="D219" s="73" t="s">
        <v>505</v>
      </c>
      <c r="E219" s="73" t="s">
        <v>12</v>
      </c>
      <c r="F219" s="42"/>
      <c r="G219" s="44"/>
      <c r="H219" s="61">
        <v>103</v>
      </c>
      <c r="I219" s="30"/>
      <c r="J219" s="48"/>
    </row>
    <row r="220" spans="1:10" ht="67.5" customHeight="1" x14ac:dyDescent="0.2">
      <c r="A220" s="113"/>
      <c r="B220" s="30" t="s">
        <v>542</v>
      </c>
      <c r="C220" s="35" t="s">
        <v>543</v>
      </c>
      <c r="D220" s="73" t="s">
        <v>11</v>
      </c>
      <c r="E220" s="73" t="s">
        <v>12</v>
      </c>
      <c r="F220" s="42"/>
      <c r="G220" s="44"/>
      <c r="H220" s="61">
        <v>103</v>
      </c>
      <c r="I220" s="30"/>
      <c r="J220" s="48"/>
    </row>
    <row r="221" spans="1:10" ht="67.5" customHeight="1" x14ac:dyDescent="0.2">
      <c r="A221" s="104" t="s">
        <v>577</v>
      </c>
      <c r="B221" s="30" t="s">
        <v>578</v>
      </c>
      <c r="C221" s="35" t="s">
        <v>579</v>
      </c>
      <c r="D221" s="98" t="s">
        <v>11</v>
      </c>
      <c r="E221" s="98" t="s">
        <v>12</v>
      </c>
      <c r="F221" s="42"/>
      <c r="G221" s="44"/>
      <c r="H221" s="61">
        <v>1555.93</v>
      </c>
      <c r="I221" s="30"/>
      <c r="J221" s="48"/>
    </row>
    <row r="222" spans="1:10" ht="45" customHeight="1" x14ac:dyDescent="0.2">
      <c r="A222" s="34" t="s">
        <v>550</v>
      </c>
      <c r="B222" s="30" t="s">
        <v>551</v>
      </c>
      <c r="C222" s="46" t="s">
        <v>552</v>
      </c>
      <c r="D222" s="82" t="s">
        <v>11</v>
      </c>
      <c r="E222" s="82" t="s">
        <v>12</v>
      </c>
      <c r="F222" s="82"/>
      <c r="G222" s="84">
        <v>295</v>
      </c>
      <c r="H222" s="61">
        <v>46.350200000000001</v>
      </c>
      <c r="I222" s="73"/>
      <c r="J222" s="48"/>
    </row>
    <row r="223" spans="1:10" ht="39.75" customHeight="1" x14ac:dyDescent="0.2">
      <c r="A223" s="111" t="s">
        <v>69</v>
      </c>
      <c r="B223" s="30" t="s">
        <v>358</v>
      </c>
      <c r="C223" s="46" t="s">
        <v>71</v>
      </c>
      <c r="D223" s="73" t="s">
        <v>11</v>
      </c>
      <c r="E223" s="73" t="s">
        <v>12</v>
      </c>
      <c r="F223" s="33">
        <v>2060</v>
      </c>
      <c r="G223" s="31">
        <v>3129.902</v>
      </c>
      <c r="H223" s="61">
        <v>9</v>
      </c>
      <c r="I223" s="30"/>
      <c r="J223" s="2"/>
    </row>
    <row r="224" spans="1:10" ht="39.75" customHeight="1" x14ac:dyDescent="0.2">
      <c r="A224" s="112"/>
      <c r="B224" s="30" t="s">
        <v>357</v>
      </c>
      <c r="C224" s="46" t="s">
        <v>70</v>
      </c>
      <c r="D224" s="73" t="s">
        <v>11</v>
      </c>
      <c r="E224" s="73" t="s">
        <v>12</v>
      </c>
      <c r="F224" s="45">
        <v>315.55</v>
      </c>
      <c r="G224" s="66">
        <v>10.461</v>
      </c>
      <c r="H224" s="61">
        <v>30</v>
      </c>
      <c r="I224" s="73"/>
      <c r="J224" s="2"/>
    </row>
    <row r="225" spans="1:10" ht="59.25" customHeight="1" x14ac:dyDescent="0.2">
      <c r="A225" s="113"/>
      <c r="B225" s="30" t="s">
        <v>532</v>
      </c>
      <c r="C225" s="46" t="s">
        <v>533</v>
      </c>
      <c r="D225" s="73" t="s">
        <v>11</v>
      </c>
      <c r="E225" s="73" t="s">
        <v>12</v>
      </c>
      <c r="F225" s="45"/>
      <c r="G225" s="66"/>
      <c r="H225" s="61">
        <v>320.33</v>
      </c>
      <c r="I225" s="73"/>
      <c r="J225" s="2"/>
    </row>
    <row r="226" spans="1:10" ht="39.75" customHeight="1" x14ac:dyDescent="0.2">
      <c r="A226" s="77" t="s">
        <v>164</v>
      </c>
      <c r="B226" s="30" t="s">
        <v>359</v>
      </c>
      <c r="C226" s="46" t="s">
        <v>165</v>
      </c>
      <c r="D226" s="73" t="s">
        <v>6</v>
      </c>
      <c r="E226" s="73" t="s">
        <v>12</v>
      </c>
      <c r="F226" s="42"/>
      <c r="G226" s="65">
        <v>600</v>
      </c>
      <c r="H226" s="61">
        <v>9</v>
      </c>
      <c r="I226" s="30"/>
      <c r="J226" s="2"/>
    </row>
    <row r="227" spans="1:10" ht="81.75" customHeight="1" x14ac:dyDescent="0.2">
      <c r="A227" s="77" t="s">
        <v>557</v>
      </c>
      <c r="B227" s="30" t="s">
        <v>559</v>
      </c>
      <c r="C227" s="46" t="s">
        <v>558</v>
      </c>
      <c r="D227" s="73" t="s">
        <v>6</v>
      </c>
      <c r="E227" s="73" t="s">
        <v>12</v>
      </c>
      <c r="F227" s="42"/>
      <c r="G227" s="65"/>
      <c r="H227" s="61">
        <v>320.33</v>
      </c>
      <c r="I227" s="30"/>
      <c r="J227" s="2"/>
    </row>
    <row r="228" spans="1:10" ht="39.75" customHeight="1" x14ac:dyDescent="0.2">
      <c r="A228" s="77" t="s">
        <v>555</v>
      </c>
      <c r="B228" s="30" t="s">
        <v>554</v>
      </c>
      <c r="C228" s="46" t="s">
        <v>553</v>
      </c>
      <c r="D228" s="73" t="s">
        <v>11</v>
      </c>
      <c r="E228" s="73" t="s">
        <v>12</v>
      </c>
      <c r="F228" s="85">
        <v>4820.6272200000003</v>
      </c>
      <c r="G228" s="33">
        <v>3800</v>
      </c>
      <c r="H228" s="61">
        <v>1000</v>
      </c>
      <c r="I228" s="30"/>
      <c r="J228" s="2"/>
    </row>
    <row r="229" spans="1:10" ht="45" customHeight="1" x14ac:dyDescent="0.2">
      <c r="A229" s="114" t="s">
        <v>43</v>
      </c>
      <c r="B229" s="30" t="s">
        <v>360</v>
      </c>
      <c r="C229" s="35" t="s">
        <v>72</v>
      </c>
      <c r="D229" s="73" t="s">
        <v>11</v>
      </c>
      <c r="E229" s="73" t="s">
        <v>12</v>
      </c>
      <c r="F229" s="33"/>
      <c r="G229" s="31">
        <v>932.24779999999998</v>
      </c>
      <c r="H229" s="61">
        <v>1270</v>
      </c>
      <c r="I229" s="30"/>
      <c r="J229" s="2"/>
    </row>
    <row r="230" spans="1:10" ht="39.75" customHeight="1" x14ac:dyDescent="0.2">
      <c r="A230" s="114"/>
      <c r="B230" s="30" t="s">
        <v>361</v>
      </c>
      <c r="C230" s="35" t="s">
        <v>166</v>
      </c>
      <c r="D230" s="73" t="s">
        <v>11</v>
      </c>
      <c r="E230" s="73" t="s">
        <v>12</v>
      </c>
      <c r="F230" s="33"/>
      <c r="G230" s="31">
        <v>793.69119999999998</v>
      </c>
      <c r="H230" s="61">
        <v>9</v>
      </c>
      <c r="I230" s="30"/>
      <c r="J230" s="2"/>
    </row>
    <row r="231" spans="1:10" ht="57.75" customHeight="1" x14ac:dyDescent="0.2">
      <c r="A231" s="114"/>
      <c r="B231" s="30" t="s">
        <v>447</v>
      </c>
      <c r="C231" s="35" t="s">
        <v>73</v>
      </c>
      <c r="D231" s="73" t="s">
        <v>11</v>
      </c>
      <c r="E231" s="73" t="s">
        <v>12</v>
      </c>
      <c r="F231" s="30"/>
      <c r="G231" s="30"/>
      <c r="H231" s="61">
        <v>749</v>
      </c>
      <c r="I231" s="30"/>
      <c r="J231" s="2"/>
    </row>
    <row r="232" spans="1:10" ht="39.75" customHeight="1" x14ac:dyDescent="0.2">
      <c r="A232" s="114" t="s">
        <v>44</v>
      </c>
      <c r="B232" s="30" t="s">
        <v>363</v>
      </c>
      <c r="C232" s="35" t="s">
        <v>167</v>
      </c>
      <c r="D232" s="73" t="s">
        <v>11</v>
      </c>
      <c r="E232" s="73" t="s">
        <v>12</v>
      </c>
      <c r="F232" s="73">
        <v>1470</v>
      </c>
      <c r="G232" s="30"/>
      <c r="H232" s="61">
        <v>25.855</v>
      </c>
      <c r="I232" s="30"/>
      <c r="J232" s="2"/>
    </row>
    <row r="233" spans="1:10" ht="39.75" customHeight="1" x14ac:dyDescent="0.2">
      <c r="A233" s="114"/>
      <c r="B233" s="30" t="s">
        <v>362</v>
      </c>
      <c r="C233" s="35" t="s">
        <v>74</v>
      </c>
      <c r="D233" s="73" t="s">
        <v>11</v>
      </c>
      <c r="E233" s="73" t="s">
        <v>12</v>
      </c>
      <c r="F233" s="73"/>
      <c r="G233" s="33">
        <v>180</v>
      </c>
      <c r="H233" s="61">
        <v>178.91720000000001</v>
      </c>
      <c r="I233" s="30"/>
      <c r="J233" s="2"/>
    </row>
    <row r="234" spans="1:10" ht="39.75" customHeight="1" x14ac:dyDescent="0.2">
      <c r="A234" s="111" t="s">
        <v>75</v>
      </c>
      <c r="B234" s="30" t="s">
        <v>448</v>
      </c>
      <c r="C234" s="35" t="s">
        <v>76</v>
      </c>
      <c r="D234" s="73" t="s">
        <v>11</v>
      </c>
      <c r="E234" s="73" t="s">
        <v>12</v>
      </c>
      <c r="F234" s="30"/>
      <c r="G234" s="30"/>
      <c r="H234" s="61">
        <v>749</v>
      </c>
      <c r="I234" s="30"/>
      <c r="J234" s="2"/>
    </row>
    <row r="235" spans="1:10" ht="66.75" customHeight="1" x14ac:dyDescent="0.2">
      <c r="A235" s="113"/>
      <c r="B235" s="30" t="s">
        <v>534</v>
      </c>
      <c r="C235" s="35" t="s">
        <v>535</v>
      </c>
      <c r="D235" s="73" t="s">
        <v>11</v>
      </c>
      <c r="E235" s="73" t="s">
        <v>12</v>
      </c>
      <c r="F235" s="30"/>
      <c r="G235" s="30"/>
      <c r="H235" s="61">
        <v>515</v>
      </c>
      <c r="I235" s="30"/>
      <c r="J235" s="2"/>
    </row>
    <row r="236" spans="1:10" ht="39.75" customHeight="1" x14ac:dyDescent="0.2">
      <c r="A236" s="111" t="s">
        <v>45</v>
      </c>
      <c r="B236" s="30" t="s">
        <v>364</v>
      </c>
      <c r="C236" s="35" t="s">
        <v>77</v>
      </c>
      <c r="D236" s="73" t="s">
        <v>11</v>
      </c>
      <c r="E236" s="73" t="s">
        <v>12</v>
      </c>
      <c r="F236" s="33">
        <v>180</v>
      </c>
      <c r="G236" s="31">
        <v>128.495</v>
      </c>
      <c r="H236" s="61">
        <v>105</v>
      </c>
      <c r="I236" s="30"/>
      <c r="J236" s="2"/>
    </row>
    <row r="237" spans="1:10" ht="46.5" customHeight="1" x14ac:dyDescent="0.2">
      <c r="A237" s="112"/>
      <c r="B237" s="30" t="s">
        <v>539</v>
      </c>
      <c r="C237" s="35" t="s">
        <v>536</v>
      </c>
      <c r="D237" s="73" t="s">
        <v>11</v>
      </c>
      <c r="E237" s="73" t="s">
        <v>12</v>
      </c>
      <c r="F237" s="33"/>
      <c r="G237" s="31"/>
      <c r="H237" s="61">
        <v>320.33</v>
      </c>
      <c r="I237" s="30"/>
      <c r="J237" s="2"/>
    </row>
    <row r="238" spans="1:10" ht="46.5" customHeight="1" x14ac:dyDescent="0.2">
      <c r="A238" s="112"/>
      <c r="B238" s="30" t="s">
        <v>540</v>
      </c>
      <c r="C238" s="35" t="s">
        <v>537</v>
      </c>
      <c r="D238" s="73" t="s">
        <v>11</v>
      </c>
      <c r="E238" s="73" t="s">
        <v>12</v>
      </c>
      <c r="F238" s="33"/>
      <c r="G238" s="31"/>
      <c r="H238" s="61">
        <v>304.99200000000002</v>
      </c>
      <c r="I238" s="30"/>
      <c r="J238" s="2"/>
    </row>
    <row r="239" spans="1:10" ht="46.5" customHeight="1" x14ac:dyDescent="0.2">
      <c r="A239" s="113"/>
      <c r="B239" s="30" t="s">
        <v>541</v>
      </c>
      <c r="C239" s="35" t="s">
        <v>538</v>
      </c>
      <c r="D239" s="73" t="s">
        <v>11</v>
      </c>
      <c r="E239" s="73" t="s">
        <v>12</v>
      </c>
      <c r="F239" s="33"/>
      <c r="G239" s="31"/>
      <c r="H239" s="61">
        <v>963.05</v>
      </c>
      <c r="I239" s="30"/>
      <c r="J239" s="2"/>
    </row>
    <row r="240" spans="1:10" ht="39.75" customHeight="1" x14ac:dyDescent="0.2">
      <c r="A240" s="114" t="s">
        <v>78</v>
      </c>
      <c r="B240" s="30" t="s">
        <v>366</v>
      </c>
      <c r="C240" s="35" t="s">
        <v>168</v>
      </c>
      <c r="D240" s="73" t="s">
        <v>11</v>
      </c>
      <c r="E240" s="73" t="s">
        <v>12</v>
      </c>
      <c r="F240" s="42"/>
      <c r="G240" s="44">
        <v>1490</v>
      </c>
      <c r="H240" s="61">
        <v>717.46720000000005</v>
      </c>
      <c r="I240" s="30"/>
      <c r="J240" s="2"/>
    </row>
    <row r="241" spans="1:10" ht="39.75" customHeight="1" x14ac:dyDescent="0.2">
      <c r="A241" s="114"/>
      <c r="B241" s="30" t="s">
        <v>365</v>
      </c>
      <c r="C241" s="35" t="s">
        <v>79</v>
      </c>
      <c r="D241" s="73" t="s">
        <v>11</v>
      </c>
      <c r="E241" s="73" t="s">
        <v>12</v>
      </c>
      <c r="F241" s="42"/>
      <c r="G241" s="44">
        <v>300</v>
      </c>
      <c r="H241" s="61">
        <v>2.052</v>
      </c>
      <c r="I241" s="30"/>
      <c r="J241" s="2"/>
    </row>
    <row r="242" spans="1:10" ht="39.75" customHeight="1" x14ac:dyDescent="0.2">
      <c r="A242" s="114" t="s">
        <v>133</v>
      </c>
      <c r="B242" s="30" t="s">
        <v>368</v>
      </c>
      <c r="C242" s="77" t="s">
        <v>134</v>
      </c>
      <c r="D242" s="73" t="s">
        <v>11</v>
      </c>
      <c r="E242" s="73" t="s">
        <v>12</v>
      </c>
      <c r="F242" s="33">
        <v>240</v>
      </c>
      <c r="G242" s="31">
        <v>18.762</v>
      </c>
      <c r="H242" s="61">
        <v>10.1952</v>
      </c>
      <c r="I242" s="30"/>
      <c r="J242" s="2"/>
    </row>
    <row r="243" spans="1:10" ht="39.75" customHeight="1" x14ac:dyDescent="0.2">
      <c r="A243" s="114"/>
      <c r="B243" s="30" t="s">
        <v>369</v>
      </c>
      <c r="C243" s="77" t="s">
        <v>135</v>
      </c>
      <c r="D243" s="73" t="s">
        <v>11</v>
      </c>
      <c r="E243" s="73" t="s">
        <v>12</v>
      </c>
      <c r="F243" s="33">
        <v>150</v>
      </c>
      <c r="G243" s="31">
        <v>14.340999999999999</v>
      </c>
      <c r="H243" s="61">
        <v>8.9952000000000005</v>
      </c>
      <c r="I243" s="30"/>
      <c r="J243" s="2"/>
    </row>
    <row r="244" spans="1:10" ht="39.75" customHeight="1" x14ac:dyDescent="0.2">
      <c r="A244" s="114"/>
      <c r="B244" s="30" t="s">
        <v>367</v>
      </c>
      <c r="C244" s="77" t="s">
        <v>132</v>
      </c>
      <c r="D244" s="73" t="s">
        <v>11</v>
      </c>
      <c r="E244" s="73" t="s">
        <v>12</v>
      </c>
      <c r="F244" s="42"/>
      <c r="G244" s="64">
        <v>992</v>
      </c>
      <c r="H244" s="61">
        <v>5.2153999999999998</v>
      </c>
      <c r="I244" s="30"/>
      <c r="J244" s="2"/>
    </row>
    <row r="245" spans="1:10" ht="39.75" customHeight="1" x14ac:dyDescent="0.2">
      <c r="A245" s="114"/>
      <c r="B245" s="30" t="s">
        <v>370</v>
      </c>
      <c r="C245" s="77" t="s">
        <v>136</v>
      </c>
      <c r="D245" s="73" t="s">
        <v>11</v>
      </c>
      <c r="E245" s="73" t="s">
        <v>12</v>
      </c>
      <c r="F245" s="42"/>
      <c r="G245" s="64">
        <v>1200</v>
      </c>
      <c r="H245" s="61">
        <v>354.61200000000002</v>
      </c>
      <c r="I245" s="30"/>
      <c r="J245" s="2"/>
    </row>
    <row r="246" spans="1:10" ht="39.75" customHeight="1" x14ac:dyDescent="0.2">
      <c r="A246" s="114"/>
      <c r="B246" s="30" t="s">
        <v>371</v>
      </c>
      <c r="C246" s="77" t="s">
        <v>169</v>
      </c>
      <c r="D246" s="73" t="s">
        <v>11</v>
      </c>
      <c r="E246" s="73" t="s">
        <v>12</v>
      </c>
      <c r="F246" s="42"/>
      <c r="G246" s="66">
        <v>69.9602</v>
      </c>
      <c r="H246" s="61">
        <v>50.769799999999996</v>
      </c>
      <c r="I246" s="30"/>
      <c r="J246" s="2"/>
    </row>
    <row r="247" spans="1:10" ht="39.75" customHeight="1" x14ac:dyDescent="0.2">
      <c r="A247" s="77" t="s">
        <v>545</v>
      </c>
      <c r="B247" s="30" t="s">
        <v>546</v>
      </c>
      <c r="C247" s="77" t="s">
        <v>547</v>
      </c>
      <c r="D247" s="82" t="s">
        <v>11</v>
      </c>
      <c r="E247" s="82" t="s">
        <v>12</v>
      </c>
      <c r="F247" s="82"/>
      <c r="G247" s="84">
        <v>1328</v>
      </c>
      <c r="H247" s="61">
        <v>347.20159999999998</v>
      </c>
      <c r="I247" s="30"/>
      <c r="J247" s="48"/>
    </row>
    <row r="248" spans="1:10" ht="81" customHeight="1" x14ac:dyDescent="0.2">
      <c r="A248" s="34" t="s">
        <v>512</v>
      </c>
      <c r="B248" s="30" t="s">
        <v>511</v>
      </c>
      <c r="C248" s="77" t="s">
        <v>510</v>
      </c>
      <c r="D248" s="73" t="s">
        <v>505</v>
      </c>
      <c r="E248" s="73" t="s">
        <v>12</v>
      </c>
      <c r="F248" s="73"/>
      <c r="G248" s="33"/>
      <c r="H248" s="61">
        <v>515</v>
      </c>
      <c r="I248" s="30"/>
      <c r="J248" s="48"/>
    </row>
    <row r="249" spans="1:10" ht="81" customHeight="1" x14ac:dyDescent="0.2">
      <c r="A249" s="34" t="s">
        <v>572</v>
      </c>
      <c r="B249" s="30" t="s">
        <v>571</v>
      </c>
      <c r="C249" s="103" t="s">
        <v>569</v>
      </c>
      <c r="D249" s="98" t="s">
        <v>505</v>
      </c>
      <c r="E249" s="98" t="s">
        <v>12</v>
      </c>
      <c r="F249" s="98"/>
      <c r="G249" s="33"/>
      <c r="H249" s="61">
        <v>140</v>
      </c>
      <c r="I249" s="30"/>
      <c r="J249" s="48"/>
    </row>
    <row r="250" spans="1:10" ht="21" customHeight="1" x14ac:dyDescent="0.2">
      <c r="A250" s="3"/>
      <c r="B250" s="21"/>
      <c r="C250" s="3"/>
      <c r="D250" s="3"/>
      <c r="E250" s="3"/>
      <c r="F250" s="70"/>
      <c r="G250" s="70"/>
      <c r="H250" s="93"/>
      <c r="I250" s="70"/>
      <c r="J250" s="2"/>
    </row>
    <row r="251" spans="1:10" ht="11.25" customHeight="1" x14ac:dyDescent="0.2">
      <c r="A251" s="120" t="s">
        <v>27</v>
      </c>
      <c r="B251" s="120"/>
      <c r="C251" s="120"/>
      <c r="D251" s="120"/>
      <c r="E251" s="120"/>
      <c r="F251" s="120"/>
      <c r="G251" s="120"/>
      <c r="H251" s="120"/>
      <c r="I251" s="120"/>
      <c r="J251" s="2"/>
    </row>
    <row r="252" spans="1:10" ht="26.25" customHeight="1" x14ac:dyDescent="0.2">
      <c r="A252" s="116" t="s">
        <v>0</v>
      </c>
      <c r="B252" s="116" t="s">
        <v>13</v>
      </c>
      <c r="C252" s="116"/>
      <c r="D252" s="117" t="s">
        <v>2</v>
      </c>
      <c r="E252" s="116" t="s">
        <v>3</v>
      </c>
      <c r="F252" s="116" t="s">
        <v>452</v>
      </c>
      <c r="G252" s="116"/>
      <c r="H252" s="116"/>
      <c r="I252" s="116" t="s">
        <v>5</v>
      </c>
      <c r="J252" s="2"/>
    </row>
    <row r="253" spans="1:10" ht="11.25" customHeight="1" x14ac:dyDescent="0.2">
      <c r="A253" s="116"/>
      <c r="B253" s="116"/>
      <c r="C253" s="116"/>
      <c r="D253" s="118"/>
      <c r="E253" s="116"/>
      <c r="F253" s="74">
        <v>2017</v>
      </c>
      <c r="G253" s="74">
        <v>2018</v>
      </c>
      <c r="H253" s="40">
        <v>2019</v>
      </c>
      <c r="I253" s="116"/>
      <c r="J253" s="2"/>
    </row>
    <row r="254" spans="1:10" ht="11.25" customHeight="1" x14ac:dyDescent="0.2">
      <c r="A254" s="78">
        <v>1</v>
      </c>
      <c r="B254" s="119">
        <v>2</v>
      </c>
      <c r="C254" s="119"/>
      <c r="D254" s="74">
        <v>3</v>
      </c>
      <c r="E254" s="74">
        <v>4</v>
      </c>
      <c r="F254" s="74">
        <v>5</v>
      </c>
      <c r="G254" s="74">
        <v>6</v>
      </c>
      <c r="H254" s="40">
        <v>7</v>
      </c>
      <c r="I254" s="74">
        <v>8</v>
      </c>
      <c r="J254" s="2"/>
    </row>
    <row r="255" spans="1:10" ht="11.25" customHeight="1" x14ac:dyDescent="0.2">
      <c r="A255" s="115" t="s">
        <v>28</v>
      </c>
      <c r="B255" s="115"/>
      <c r="C255" s="115"/>
      <c r="D255" s="115"/>
      <c r="E255" s="115"/>
      <c r="F255" s="115"/>
      <c r="G255" s="115"/>
      <c r="H255" s="115"/>
      <c r="I255" s="115"/>
      <c r="J255" s="2"/>
    </row>
    <row r="256" spans="1:10" ht="72" customHeight="1" x14ac:dyDescent="0.2">
      <c r="A256" s="108" t="s">
        <v>29</v>
      </c>
      <c r="B256" s="78" t="s">
        <v>372</v>
      </c>
      <c r="C256" s="9" t="s">
        <v>177</v>
      </c>
      <c r="D256" s="74" t="s">
        <v>9</v>
      </c>
      <c r="E256" s="36" t="s">
        <v>14</v>
      </c>
      <c r="F256" s="13">
        <v>21498.194</v>
      </c>
      <c r="G256" s="13">
        <v>16473.557000000001</v>
      </c>
      <c r="H256" s="86">
        <v>7339</v>
      </c>
      <c r="I256" s="13"/>
      <c r="J256" s="50">
        <f>SUM(H256:H257)</f>
        <v>9959.2000000000007</v>
      </c>
    </row>
    <row r="257" spans="1:26" ht="90" customHeight="1" x14ac:dyDescent="0.2">
      <c r="A257" s="110"/>
      <c r="B257" s="78" t="s">
        <v>469</v>
      </c>
      <c r="C257" s="9" t="s">
        <v>470</v>
      </c>
      <c r="D257" s="74" t="s">
        <v>9</v>
      </c>
      <c r="E257" s="36" t="s">
        <v>14</v>
      </c>
      <c r="F257" s="80">
        <v>6242.5129999999999</v>
      </c>
      <c r="G257" s="80">
        <v>267.69072</v>
      </c>
      <c r="H257" s="86">
        <v>2620.1999999999998</v>
      </c>
      <c r="I257" s="13"/>
      <c r="J257" s="50"/>
    </row>
    <row r="258" spans="1:26" ht="18.75" customHeight="1" x14ac:dyDescent="0.2">
      <c r="A258" s="115" t="s">
        <v>30</v>
      </c>
      <c r="B258" s="115"/>
      <c r="C258" s="115"/>
      <c r="D258" s="115"/>
      <c r="E258" s="115"/>
      <c r="F258" s="115"/>
      <c r="G258" s="115"/>
      <c r="H258" s="115"/>
      <c r="I258" s="115"/>
      <c r="J258" s="2"/>
    </row>
    <row r="259" spans="1:26" ht="45" customHeight="1" x14ac:dyDescent="0.2">
      <c r="A259" s="108" t="s">
        <v>31</v>
      </c>
      <c r="B259" s="78" t="s">
        <v>375</v>
      </c>
      <c r="C259" s="68" t="s">
        <v>175</v>
      </c>
      <c r="D259" s="74" t="s">
        <v>6</v>
      </c>
      <c r="E259" s="36" t="s">
        <v>14</v>
      </c>
      <c r="F259" s="10">
        <v>578.7672</v>
      </c>
      <c r="G259" s="10">
        <v>684.38400000000001</v>
      </c>
      <c r="H259" s="86">
        <v>1237.2952</v>
      </c>
      <c r="I259" s="13"/>
      <c r="J259" s="50">
        <f>SUM(H259:H269)</f>
        <v>8784.8276800000021</v>
      </c>
    </row>
    <row r="260" spans="1:26" ht="56.25" x14ac:dyDescent="0.2">
      <c r="A260" s="109"/>
      <c r="B260" s="78" t="s">
        <v>376</v>
      </c>
      <c r="C260" s="9" t="s">
        <v>567</v>
      </c>
      <c r="D260" s="74" t="s">
        <v>6</v>
      </c>
      <c r="E260" s="36" t="s">
        <v>14</v>
      </c>
      <c r="F260" s="10">
        <v>6950.5659999999998</v>
      </c>
      <c r="G260" s="54">
        <v>9194.3169990000006</v>
      </c>
      <c r="H260" s="86">
        <v>4546.33</v>
      </c>
      <c r="I260" s="13"/>
      <c r="J260" s="2"/>
    </row>
    <row r="261" spans="1:26" ht="56.25" x14ac:dyDescent="0.2">
      <c r="A261" s="109"/>
      <c r="B261" s="78" t="s">
        <v>377</v>
      </c>
      <c r="C261" s="9" t="s">
        <v>33</v>
      </c>
      <c r="D261" s="74" t="s">
        <v>6</v>
      </c>
      <c r="E261" s="36" t="s">
        <v>14</v>
      </c>
      <c r="F261" s="10">
        <v>788.4</v>
      </c>
      <c r="G261" s="10">
        <v>191.50307000000001</v>
      </c>
      <c r="H261" s="86">
        <v>292.27836000000002</v>
      </c>
      <c r="I261" s="13"/>
      <c r="J261" s="50"/>
    </row>
    <row r="262" spans="1:26" ht="56.25" x14ac:dyDescent="0.2">
      <c r="A262" s="109"/>
      <c r="B262" s="78" t="s">
        <v>374</v>
      </c>
      <c r="C262" s="68" t="s">
        <v>174</v>
      </c>
      <c r="D262" s="74" t="s">
        <v>6</v>
      </c>
      <c r="E262" s="36" t="s">
        <v>14</v>
      </c>
      <c r="F262" s="67">
        <v>933.60059999999999</v>
      </c>
      <c r="G262" s="10">
        <v>421.77390000000003</v>
      </c>
      <c r="H262" s="86">
        <v>149.93</v>
      </c>
      <c r="I262" s="13"/>
      <c r="J262" s="50"/>
    </row>
    <row r="263" spans="1:26" ht="56.25" customHeight="1" x14ac:dyDescent="0.2">
      <c r="A263" s="109"/>
      <c r="B263" s="78" t="s">
        <v>373</v>
      </c>
      <c r="C263" s="68" t="s">
        <v>173</v>
      </c>
      <c r="D263" s="74" t="s">
        <v>6</v>
      </c>
      <c r="E263" s="36" t="s">
        <v>14</v>
      </c>
      <c r="F263" s="12"/>
      <c r="G263" s="54">
        <v>274.67500000000001</v>
      </c>
      <c r="H263" s="86">
        <v>95.605000000000004</v>
      </c>
      <c r="I263" s="13"/>
      <c r="J263" s="2"/>
    </row>
    <row r="264" spans="1:26" ht="56.25" customHeight="1" x14ac:dyDescent="0.2">
      <c r="A264" s="109"/>
      <c r="B264" s="78" t="s">
        <v>378</v>
      </c>
      <c r="C264" s="9" t="s">
        <v>178</v>
      </c>
      <c r="D264" s="74" t="s">
        <v>11</v>
      </c>
      <c r="E264" s="36" t="s">
        <v>379</v>
      </c>
      <c r="F264" s="12"/>
      <c r="G264" s="54">
        <v>446.82100000000003</v>
      </c>
      <c r="H264" s="86">
        <v>428.66399999999999</v>
      </c>
      <c r="I264" s="13"/>
      <c r="J264" s="2"/>
    </row>
    <row r="265" spans="1:26" ht="56.25" customHeight="1" x14ac:dyDescent="0.2">
      <c r="A265" s="110"/>
      <c r="B265" s="79" t="s">
        <v>568</v>
      </c>
      <c r="C265" s="68" t="s">
        <v>176</v>
      </c>
      <c r="D265" s="74" t="s">
        <v>6</v>
      </c>
      <c r="E265" s="36" t="s">
        <v>14</v>
      </c>
      <c r="F265" s="13"/>
      <c r="G265" s="13"/>
      <c r="H265" s="86">
        <v>744.99221999999997</v>
      </c>
      <c r="I265" s="13"/>
      <c r="J265" s="2"/>
    </row>
    <row r="266" spans="1:26" ht="82.5" customHeight="1" x14ac:dyDescent="0.2">
      <c r="A266" s="108" t="s">
        <v>471</v>
      </c>
      <c r="B266" s="78" t="s">
        <v>472</v>
      </c>
      <c r="C266" s="68" t="s">
        <v>473</v>
      </c>
      <c r="D266" s="74" t="s">
        <v>11</v>
      </c>
      <c r="E266" s="74" t="s">
        <v>474</v>
      </c>
      <c r="F266" s="74"/>
      <c r="G266" s="10">
        <v>2000</v>
      </c>
      <c r="H266" s="86">
        <v>93.440899999999999</v>
      </c>
      <c r="I266" s="13"/>
      <c r="J266" s="2"/>
    </row>
    <row r="267" spans="1:26" ht="94.5" customHeight="1" x14ac:dyDescent="0.2">
      <c r="A267" s="109"/>
      <c r="B267" s="105" t="s">
        <v>580</v>
      </c>
      <c r="C267" s="68" t="s">
        <v>581</v>
      </c>
      <c r="D267" s="100" t="s">
        <v>11</v>
      </c>
      <c r="E267" s="100" t="s">
        <v>474</v>
      </c>
      <c r="F267" s="105"/>
      <c r="G267" s="105"/>
      <c r="H267" s="100">
        <v>805.5</v>
      </c>
      <c r="I267" s="105"/>
      <c r="J267" s="2"/>
    </row>
    <row r="268" spans="1:26" ht="99" customHeight="1" x14ac:dyDescent="0.2">
      <c r="A268" s="109"/>
      <c r="B268" s="105" t="s">
        <v>584</v>
      </c>
      <c r="C268" s="9" t="s">
        <v>582</v>
      </c>
      <c r="D268" s="100" t="s">
        <v>11</v>
      </c>
      <c r="E268" s="100" t="s">
        <v>474</v>
      </c>
      <c r="F268" s="107"/>
      <c r="G268" s="107"/>
      <c r="H268" s="86">
        <v>91.29</v>
      </c>
      <c r="I268" s="107"/>
      <c r="J268" s="2"/>
    </row>
    <row r="269" spans="1:26" ht="99" customHeight="1" x14ac:dyDescent="0.2">
      <c r="A269" s="110"/>
      <c r="B269" s="105" t="s">
        <v>585</v>
      </c>
      <c r="C269" s="9" t="s">
        <v>583</v>
      </c>
      <c r="D269" s="100" t="s">
        <v>11</v>
      </c>
      <c r="E269" s="100" t="s">
        <v>474</v>
      </c>
      <c r="F269" s="106"/>
      <c r="G269" s="106"/>
      <c r="H269" s="86">
        <v>299.50200000000001</v>
      </c>
      <c r="I269" s="106"/>
    </row>
    <row r="270" spans="1:26" ht="11.25" customHeight="1" x14ac:dyDescent="0.2">
      <c r="A270" s="1"/>
      <c r="B270" s="22"/>
      <c r="C270" s="1"/>
      <c r="D270" s="1"/>
      <c r="E270" s="1"/>
      <c r="F270" s="1"/>
      <c r="G270" s="7"/>
      <c r="H270" s="94"/>
      <c r="I270" s="1"/>
    </row>
    <row r="271" spans="1:26" ht="11.25" customHeight="1" x14ac:dyDescent="0.2">
      <c r="A271" s="1"/>
      <c r="B271" s="22"/>
      <c r="C271" s="1"/>
      <c r="D271" s="1"/>
      <c r="E271" s="1"/>
      <c r="F271" s="1"/>
      <c r="G271" s="7"/>
      <c r="H271" s="94"/>
      <c r="I271" s="1"/>
    </row>
    <row r="272" spans="1:26" s="3" customFormat="1" ht="11.25" customHeight="1" x14ac:dyDescent="0.2">
      <c r="A272" s="1"/>
      <c r="B272" s="22"/>
      <c r="C272" s="1"/>
      <c r="D272" s="1"/>
      <c r="E272" s="1"/>
      <c r="F272" s="1"/>
      <c r="G272" s="7"/>
      <c r="H272" s="94"/>
      <c r="I272" s="1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s="3" customFormat="1" ht="11.25" customHeight="1" x14ac:dyDescent="0.2">
      <c r="A273" s="1"/>
      <c r="B273" s="22"/>
      <c r="C273" s="1"/>
      <c r="D273" s="1"/>
      <c r="E273" s="1"/>
      <c r="F273" s="1"/>
      <c r="G273" s="7"/>
      <c r="H273" s="94"/>
      <c r="I273" s="1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s="3" customFormat="1" ht="11.25" customHeight="1" x14ac:dyDescent="0.2">
      <c r="A274" s="1"/>
      <c r="B274" s="22"/>
      <c r="C274" s="1"/>
      <c r="D274" s="1"/>
      <c r="E274" s="1"/>
      <c r="F274" s="1"/>
      <c r="G274" s="7"/>
      <c r="H274" s="94"/>
      <c r="I274" s="1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</sheetData>
  <autoFilter ref="E1:E275"/>
  <mergeCells count="83">
    <mergeCell ref="A119:A120"/>
    <mergeCell ref="B137:C137"/>
    <mergeCell ref="A138:I138"/>
    <mergeCell ref="A109:I109"/>
    <mergeCell ref="A118:I118"/>
    <mergeCell ref="A132:I132"/>
    <mergeCell ref="I133:I136"/>
    <mergeCell ref="F135:F136"/>
    <mergeCell ref="F133:H134"/>
    <mergeCell ref="A133:A136"/>
    <mergeCell ref="B133:C136"/>
    <mergeCell ref="D133:D136"/>
    <mergeCell ref="A121:A125"/>
    <mergeCell ref="G135:G136"/>
    <mergeCell ref="H135:H136"/>
    <mergeCell ref="E133:E136"/>
    <mergeCell ref="A110:A116"/>
    <mergeCell ref="B15:C15"/>
    <mergeCell ref="A16:I16"/>
    <mergeCell ref="A18:A47"/>
    <mergeCell ref="A81:A91"/>
    <mergeCell ref="A72:A75"/>
    <mergeCell ref="A76:A78"/>
    <mergeCell ref="A66:I66"/>
    <mergeCell ref="A79:A80"/>
    <mergeCell ref="A62:A65"/>
    <mergeCell ref="A67:A68"/>
    <mergeCell ref="A48:A61"/>
    <mergeCell ref="A69:A71"/>
    <mergeCell ref="A92:A106"/>
    <mergeCell ref="H2:I4"/>
    <mergeCell ref="A6:I6"/>
    <mergeCell ref="A7:I7"/>
    <mergeCell ref="A8:I8"/>
    <mergeCell ref="A11:A14"/>
    <mergeCell ref="B11:C14"/>
    <mergeCell ref="D11:D14"/>
    <mergeCell ref="E11:E14"/>
    <mergeCell ref="F11:H12"/>
    <mergeCell ref="I11:I14"/>
    <mergeCell ref="F13:F14"/>
    <mergeCell ref="G13:G14"/>
    <mergeCell ref="H13:H14"/>
    <mergeCell ref="A251:I251"/>
    <mergeCell ref="A158:A159"/>
    <mergeCell ref="A168:A169"/>
    <mergeCell ref="A177:A179"/>
    <mergeCell ref="A198:A199"/>
    <mergeCell ref="A200:A201"/>
    <mergeCell ref="A229:A231"/>
    <mergeCell ref="A223:A225"/>
    <mergeCell ref="A234:A235"/>
    <mergeCell ref="A236:A239"/>
    <mergeCell ref="A232:A233"/>
    <mergeCell ref="A242:A246"/>
    <mergeCell ref="A240:A241"/>
    <mergeCell ref="A180:A183"/>
    <mergeCell ref="A255:I255"/>
    <mergeCell ref="A258:I258"/>
    <mergeCell ref="A252:A253"/>
    <mergeCell ref="I252:I253"/>
    <mergeCell ref="A256:A257"/>
    <mergeCell ref="B252:C253"/>
    <mergeCell ref="D252:D253"/>
    <mergeCell ref="E252:E253"/>
    <mergeCell ref="F252:H252"/>
    <mergeCell ref="B254:C254"/>
    <mergeCell ref="A259:A265"/>
    <mergeCell ref="A266:A269"/>
    <mergeCell ref="A139:A146"/>
    <mergeCell ref="A204:A205"/>
    <mergeCell ref="A210:A215"/>
    <mergeCell ref="A218:A220"/>
    <mergeCell ref="A206:A208"/>
    <mergeCell ref="A202:A203"/>
    <mergeCell ref="A189:A191"/>
    <mergeCell ref="A148:A149"/>
    <mergeCell ref="A152:A153"/>
    <mergeCell ref="A156:A157"/>
    <mergeCell ref="A173:A174"/>
    <mergeCell ref="A193:A194"/>
    <mergeCell ref="A184:A187"/>
    <mergeCell ref="A164:A165"/>
  </mergeCells>
  <pageMargins left="0.25" right="0.25" top="0.75" bottom="0.75" header="0.3" footer="0.3"/>
  <pageSetup paperSize="9" scale="85" fitToHeight="0" orientation="landscape" r:id="rId1"/>
  <rowBreaks count="3" manualBreakCount="3">
    <brk id="247" max="8" man="1"/>
    <brk id="260" max="8" man="1"/>
    <brk id="26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Загальна форма</vt:lpstr>
      <vt:lpstr>'Загальна форма'!Область_печати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Короткошей Леся</dc:creator>
  <cp:lastModifiedBy>Авраменко Мар'яна</cp:lastModifiedBy>
  <cp:lastPrinted>2019-03-04T13:55:56Z</cp:lastPrinted>
  <dcterms:created xsi:type="dcterms:W3CDTF">2017-01-26T07:33:40Z</dcterms:created>
  <dcterms:modified xsi:type="dcterms:W3CDTF">2019-03-04T14:08:09Z</dcterms:modified>
</cp:coreProperties>
</file>